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7795" windowHeight="12525" activeTab="2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171" i="1" l="1"/>
  <c r="F171" i="1" s="1"/>
  <c r="G171" i="1" s="1"/>
  <c r="B171" i="1"/>
  <c r="C171" i="1" s="1"/>
  <c r="D171" i="1" s="1"/>
  <c r="E170" i="1"/>
  <c r="F170" i="1" s="1"/>
  <c r="G170" i="1" s="1"/>
  <c r="B170" i="1"/>
  <c r="C170" i="1" s="1"/>
  <c r="D170" i="1" s="1"/>
  <c r="E169" i="1"/>
  <c r="F169" i="1" s="1"/>
  <c r="G169" i="1" s="1"/>
  <c r="B169" i="1"/>
  <c r="C169" i="1" s="1"/>
  <c r="D169" i="1" s="1"/>
  <c r="E168" i="1"/>
  <c r="F168" i="1" s="1"/>
  <c r="G168" i="1" s="1"/>
  <c r="B168" i="1"/>
  <c r="C168" i="1" s="1"/>
  <c r="D168" i="1" s="1"/>
  <c r="E167" i="1"/>
  <c r="F167" i="1" s="1"/>
  <c r="G167" i="1" s="1"/>
  <c r="B167" i="1"/>
  <c r="C167" i="1" s="1"/>
  <c r="D167" i="1" s="1"/>
  <c r="E166" i="1"/>
  <c r="F166" i="1" s="1"/>
  <c r="G166" i="1" s="1"/>
  <c r="B166" i="1"/>
  <c r="C166" i="1" s="1"/>
  <c r="D166" i="1" s="1"/>
  <c r="E165" i="1"/>
  <c r="F165" i="1" s="1"/>
  <c r="G165" i="1" s="1"/>
  <c r="B165" i="1"/>
  <c r="C165" i="1" s="1"/>
  <c r="D165" i="1" s="1"/>
  <c r="E164" i="1"/>
  <c r="F164" i="1" s="1"/>
  <c r="G164" i="1" s="1"/>
  <c r="B164" i="1"/>
  <c r="C164" i="1" s="1"/>
  <c r="D164" i="1" s="1"/>
  <c r="E163" i="1"/>
  <c r="F163" i="1" s="1"/>
  <c r="G163" i="1" s="1"/>
  <c r="B163" i="1"/>
  <c r="C163" i="1" s="1"/>
  <c r="D163" i="1" s="1"/>
  <c r="E158" i="1"/>
  <c r="F158" i="1" s="1"/>
  <c r="G158" i="1" s="1"/>
  <c r="B158" i="1"/>
  <c r="C158" i="1" s="1"/>
  <c r="D158" i="1" s="1"/>
  <c r="E157" i="1"/>
  <c r="F157" i="1" s="1"/>
  <c r="G157" i="1" s="1"/>
  <c r="B157" i="1"/>
  <c r="C157" i="1" s="1"/>
  <c r="D157" i="1" s="1"/>
  <c r="E156" i="1"/>
  <c r="F156" i="1" s="1"/>
  <c r="G156" i="1" s="1"/>
  <c r="B156" i="1"/>
  <c r="C156" i="1" s="1"/>
  <c r="D156" i="1" s="1"/>
  <c r="E155" i="1"/>
  <c r="F155" i="1" s="1"/>
  <c r="G155" i="1" s="1"/>
  <c r="B155" i="1"/>
  <c r="C155" i="1" s="1"/>
  <c r="D155" i="1" s="1"/>
  <c r="E154" i="1"/>
  <c r="F154" i="1" s="1"/>
  <c r="G154" i="1" s="1"/>
  <c r="B154" i="1"/>
  <c r="C154" i="1" s="1"/>
  <c r="D154" i="1" s="1"/>
  <c r="E153" i="1"/>
  <c r="F153" i="1" s="1"/>
  <c r="G153" i="1" s="1"/>
  <c r="B153" i="1"/>
  <c r="C153" i="1" s="1"/>
  <c r="D153" i="1" s="1"/>
  <c r="E152" i="1"/>
  <c r="F152" i="1" s="1"/>
  <c r="G152" i="1" s="1"/>
  <c r="B152" i="1"/>
  <c r="C152" i="1" s="1"/>
  <c r="D152" i="1" s="1"/>
  <c r="E151" i="1"/>
  <c r="F151" i="1" s="1"/>
  <c r="G151" i="1" s="1"/>
  <c r="B151" i="1"/>
  <c r="C151" i="1" s="1"/>
  <c r="D151" i="1" s="1"/>
  <c r="E150" i="1"/>
  <c r="F150" i="1" s="1"/>
  <c r="G150" i="1" s="1"/>
  <c r="B150" i="1"/>
  <c r="C150" i="1" s="1"/>
  <c r="D150" i="1" s="1"/>
  <c r="E128" i="1"/>
  <c r="F128" i="1" s="1"/>
  <c r="G128" i="1" s="1"/>
  <c r="B128" i="1"/>
  <c r="C128" i="1" s="1"/>
  <c r="D128" i="1" s="1"/>
  <c r="E127" i="1"/>
  <c r="F127" i="1" s="1"/>
  <c r="G127" i="1" s="1"/>
  <c r="B127" i="1"/>
  <c r="C127" i="1" s="1"/>
  <c r="D127" i="1" s="1"/>
  <c r="E126" i="1"/>
  <c r="F126" i="1" s="1"/>
  <c r="G126" i="1" s="1"/>
  <c r="B126" i="1"/>
  <c r="C126" i="1" s="1"/>
  <c r="D126" i="1" s="1"/>
  <c r="E125" i="1"/>
  <c r="F125" i="1" s="1"/>
  <c r="G125" i="1" s="1"/>
  <c r="B125" i="1"/>
  <c r="C125" i="1" s="1"/>
  <c r="D125" i="1" s="1"/>
  <c r="E124" i="1"/>
  <c r="F124" i="1" s="1"/>
  <c r="G124" i="1" s="1"/>
  <c r="B124" i="1"/>
  <c r="C124" i="1" s="1"/>
  <c r="D124" i="1" s="1"/>
  <c r="E123" i="1"/>
  <c r="F123" i="1" s="1"/>
  <c r="G123" i="1" s="1"/>
  <c r="B123" i="1"/>
  <c r="C123" i="1" s="1"/>
  <c r="D123" i="1" s="1"/>
  <c r="E122" i="1"/>
  <c r="F122" i="1" s="1"/>
  <c r="G122" i="1" s="1"/>
  <c r="B122" i="1"/>
  <c r="C122" i="1" s="1"/>
  <c r="D122" i="1" s="1"/>
  <c r="E121" i="1"/>
  <c r="F121" i="1" s="1"/>
  <c r="G121" i="1" s="1"/>
  <c r="B121" i="1"/>
  <c r="C121" i="1" s="1"/>
  <c r="D121" i="1" s="1"/>
  <c r="E120" i="1"/>
  <c r="F120" i="1" s="1"/>
  <c r="G120" i="1" s="1"/>
  <c r="B120" i="1"/>
  <c r="C120" i="1" s="1"/>
  <c r="D120" i="1" s="1"/>
  <c r="E115" i="1"/>
  <c r="F115" i="1" s="1"/>
  <c r="G115" i="1" s="1"/>
  <c r="B115" i="1"/>
  <c r="C115" i="1" s="1"/>
  <c r="D115" i="1" s="1"/>
  <c r="E114" i="1"/>
  <c r="F114" i="1" s="1"/>
  <c r="G114" i="1" s="1"/>
  <c r="B114" i="1"/>
  <c r="C114" i="1" s="1"/>
  <c r="D114" i="1" s="1"/>
  <c r="E113" i="1"/>
  <c r="F113" i="1" s="1"/>
  <c r="G113" i="1" s="1"/>
  <c r="B113" i="1"/>
  <c r="C113" i="1" s="1"/>
  <c r="D113" i="1" s="1"/>
  <c r="E112" i="1"/>
  <c r="F112" i="1" s="1"/>
  <c r="G112" i="1" s="1"/>
  <c r="B112" i="1"/>
  <c r="C112" i="1" s="1"/>
  <c r="D112" i="1" s="1"/>
  <c r="E111" i="1"/>
  <c r="F111" i="1" s="1"/>
  <c r="G111" i="1" s="1"/>
  <c r="B111" i="1"/>
  <c r="C111" i="1" s="1"/>
  <c r="D111" i="1" s="1"/>
  <c r="E110" i="1"/>
  <c r="F110" i="1" s="1"/>
  <c r="G110" i="1" s="1"/>
  <c r="B110" i="1"/>
  <c r="C110" i="1" s="1"/>
  <c r="D110" i="1" s="1"/>
  <c r="E109" i="1"/>
  <c r="F109" i="1" s="1"/>
  <c r="G109" i="1" s="1"/>
  <c r="B109" i="1"/>
  <c r="C109" i="1" s="1"/>
  <c r="D109" i="1" s="1"/>
  <c r="E108" i="1"/>
  <c r="F108" i="1" s="1"/>
  <c r="G108" i="1" s="1"/>
  <c r="B108" i="1"/>
  <c r="C108" i="1" s="1"/>
  <c r="D108" i="1" s="1"/>
  <c r="E107" i="1"/>
  <c r="F107" i="1" s="1"/>
  <c r="G107" i="1" s="1"/>
  <c r="B107" i="1"/>
  <c r="C107" i="1" s="1"/>
  <c r="D107" i="1" s="1"/>
  <c r="E85" i="1"/>
  <c r="F85" i="1" s="1"/>
  <c r="G85" i="1" s="1"/>
  <c r="B85" i="1"/>
  <c r="C85" i="1" s="1"/>
  <c r="D85" i="1" s="1"/>
  <c r="E84" i="1"/>
  <c r="F84" i="1" s="1"/>
  <c r="G84" i="1" s="1"/>
  <c r="B84" i="1"/>
  <c r="C84" i="1" s="1"/>
  <c r="D84" i="1" s="1"/>
  <c r="E83" i="1"/>
  <c r="F83" i="1" s="1"/>
  <c r="G83" i="1" s="1"/>
  <c r="B83" i="1"/>
  <c r="C83" i="1" s="1"/>
  <c r="D83" i="1" s="1"/>
  <c r="E82" i="1"/>
  <c r="F82" i="1" s="1"/>
  <c r="G82" i="1" s="1"/>
  <c r="B82" i="1"/>
  <c r="C82" i="1" s="1"/>
  <c r="D82" i="1" s="1"/>
  <c r="E81" i="1"/>
  <c r="F81" i="1" s="1"/>
  <c r="G81" i="1" s="1"/>
  <c r="B81" i="1"/>
  <c r="C81" i="1" s="1"/>
  <c r="D81" i="1" s="1"/>
  <c r="E80" i="1"/>
  <c r="F80" i="1" s="1"/>
  <c r="G80" i="1" s="1"/>
  <c r="B80" i="1"/>
  <c r="C80" i="1" s="1"/>
  <c r="D80" i="1" s="1"/>
  <c r="E79" i="1"/>
  <c r="F79" i="1" s="1"/>
  <c r="G79" i="1" s="1"/>
  <c r="B79" i="1"/>
  <c r="C79" i="1" s="1"/>
  <c r="D79" i="1" s="1"/>
  <c r="E78" i="1"/>
  <c r="F78" i="1" s="1"/>
  <c r="G78" i="1" s="1"/>
  <c r="B78" i="1"/>
  <c r="C78" i="1" s="1"/>
  <c r="D78" i="1" s="1"/>
  <c r="E77" i="1"/>
  <c r="F77" i="1" s="1"/>
  <c r="G77" i="1" s="1"/>
  <c r="B77" i="1"/>
  <c r="C77" i="1" s="1"/>
  <c r="D77" i="1" s="1"/>
  <c r="E72" i="1"/>
  <c r="F72" i="1" s="1"/>
  <c r="G72" i="1" s="1"/>
  <c r="B72" i="1"/>
  <c r="C72" i="1" s="1"/>
  <c r="D72" i="1" s="1"/>
  <c r="E71" i="1"/>
  <c r="F71" i="1" s="1"/>
  <c r="G71" i="1" s="1"/>
  <c r="B71" i="1"/>
  <c r="C71" i="1" s="1"/>
  <c r="D71" i="1" s="1"/>
  <c r="E70" i="1"/>
  <c r="F70" i="1" s="1"/>
  <c r="G70" i="1" s="1"/>
  <c r="B70" i="1"/>
  <c r="C70" i="1" s="1"/>
  <c r="D70" i="1" s="1"/>
  <c r="E69" i="1"/>
  <c r="F69" i="1" s="1"/>
  <c r="G69" i="1" s="1"/>
  <c r="B69" i="1"/>
  <c r="C69" i="1" s="1"/>
  <c r="D69" i="1" s="1"/>
  <c r="E68" i="1"/>
  <c r="F68" i="1" s="1"/>
  <c r="G68" i="1" s="1"/>
  <c r="B68" i="1"/>
  <c r="C68" i="1" s="1"/>
  <c r="D68" i="1" s="1"/>
  <c r="E67" i="1"/>
  <c r="F67" i="1" s="1"/>
  <c r="G67" i="1" s="1"/>
  <c r="B67" i="1"/>
  <c r="C67" i="1" s="1"/>
  <c r="D67" i="1" s="1"/>
  <c r="E66" i="1"/>
  <c r="F66" i="1" s="1"/>
  <c r="G66" i="1" s="1"/>
  <c r="B66" i="1"/>
  <c r="C66" i="1" s="1"/>
  <c r="D66" i="1" s="1"/>
  <c r="E65" i="1"/>
  <c r="F65" i="1" s="1"/>
  <c r="G65" i="1" s="1"/>
  <c r="B65" i="1"/>
  <c r="C65" i="1" s="1"/>
  <c r="D65" i="1" s="1"/>
  <c r="E64" i="1"/>
  <c r="F64" i="1" s="1"/>
  <c r="G64" i="1" s="1"/>
  <c r="B64" i="1"/>
  <c r="C64" i="1" s="1"/>
  <c r="D64" i="1" s="1"/>
  <c r="B43" i="1"/>
  <c r="C43" i="1" s="1"/>
  <c r="D43" i="1" s="1"/>
  <c r="E42" i="1"/>
  <c r="F42" i="1" s="1"/>
  <c r="G42" i="1" s="1"/>
  <c r="B42" i="1"/>
  <c r="C42" i="1" s="1"/>
  <c r="D42" i="1" s="1"/>
  <c r="E41" i="1"/>
  <c r="F41" i="1" s="1"/>
  <c r="G41" i="1" s="1"/>
  <c r="B41" i="1"/>
  <c r="C41" i="1" s="1"/>
  <c r="D41" i="1" s="1"/>
  <c r="E40" i="1"/>
  <c r="F40" i="1" s="1"/>
  <c r="G40" i="1" s="1"/>
  <c r="B40" i="1"/>
  <c r="C40" i="1" s="1"/>
  <c r="D40" i="1" s="1"/>
  <c r="E39" i="1"/>
  <c r="F39" i="1" s="1"/>
  <c r="G39" i="1" s="1"/>
  <c r="B39" i="1"/>
  <c r="C39" i="1" s="1"/>
  <c r="D39" i="1" s="1"/>
  <c r="E38" i="1"/>
  <c r="F38" i="1" s="1"/>
  <c r="G38" i="1" s="1"/>
  <c r="B38" i="1"/>
  <c r="C38" i="1" s="1"/>
  <c r="D38" i="1" s="1"/>
  <c r="E37" i="1"/>
  <c r="F37" i="1" s="1"/>
  <c r="G37" i="1" s="1"/>
  <c r="B37" i="1"/>
  <c r="C37" i="1" s="1"/>
  <c r="D37" i="1" s="1"/>
  <c r="E36" i="1"/>
  <c r="F36" i="1" s="1"/>
  <c r="G36" i="1" s="1"/>
  <c r="B36" i="1"/>
  <c r="C36" i="1" s="1"/>
  <c r="D36" i="1" s="1"/>
  <c r="E35" i="1"/>
  <c r="F35" i="1" s="1"/>
  <c r="G35" i="1" s="1"/>
  <c r="B35" i="1"/>
  <c r="C35" i="1" s="1"/>
  <c r="D35" i="1" s="1"/>
  <c r="E34" i="1"/>
  <c r="F34" i="1" s="1"/>
  <c r="G34" i="1" s="1"/>
  <c r="B34" i="1"/>
  <c r="C34" i="1" s="1"/>
  <c r="D34" i="1" s="1"/>
  <c r="B30" i="1"/>
  <c r="C30" i="1" s="1"/>
  <c r="D30" i="1" s="1"/>
  <c r="E29" i="1"/>
  <c r="F29" i="1" s="1"/>
  <c r="G29" i="1" s="1"/>
  <c r="B29" i="1"/>
  <c r="C29" i="1" s="1"/>
  <c r="D29" i="1" s="1"/>
  <c r="E28" i="1"/>
  <c r="F28" i="1" s="1"/>
  <c r="G28" i="1" s="1"/>
  <c r="B28" i="1"/>
  <c r="C28" i="1" s="1"/>
  <c r="D28" i="1" s="1"/>
  <c r="E27" i="1"/>
  <c r="F27" i="1" s="1"/>
  <c r="G27" i="1" s="1"/>
  <c r="B27" i="1"/>
  <c r="C27" i="1" s="1"/>
  <c r="D27" i="1" s="1"/>
  <c r="E26" i="1"/>
  <c r="F26" i="1" s="1"/>
  <c r="G26" i="1" s="1"/>
  <c r="B26" i="1"/>
  <c r="C26" i="1" s="1"/>
  <c r="D26" i="1" s="1"/>
  <c r="E25" i="1"/>
  <c r="F25" i="1" s="1"/>
  <c r="G25" i="1" s="1"/>
  <c r="B25" i="1"/>
  <c r="C25" i="1" s="1"/>
  <c r="D25" i="1" s="1"/>
  <c r="E24" i="1"/>
  <c r="F24" i="1" s="1"/>
  <c r="G24" i="1" s="1"/>
  <c r="B24" i="1"/>
  <c r="C24" i="1" s="1"/>
  <c r="D24" i="1" s="1"/>
  <c r="E23" i="1"/>
  <c r="F23" i="1" s="1"/>
  <c r="G23" i="1" s="1"/>
  <c r="B23" i="1"/>
  <c r="C23" i="1" s="1"/>
  <c r="D23" i="1" s="1"/>
  <c r="E22" i="1"/>
  <c r="F22" i="1" s="1"/>
  <c r="G22" i="1" s="1"/>
  <c r="B22" i="1"/>
  <c r="C22" i="1" s="1"/>
  <c r="D22" i="1" s="1"/>
  <c r="E21" i="1"/>
  <c r="F21" i="1" s="1"/>
  <c r="G21" i="1" s="1"/>
  <c r="B21" i="1"/>
  <c r="C21" i="1" s="1"/>
  <c r="D21" i="1" s="1"/>
</calcChain>
</file>

<file path=xl/sharedStrings.xml><?xml version="1.0" encoding="utf-8"?>
<sst xmlns="http://schemas.openxmlformats.org/spreadsheetml/2006/main" count="664" uniqueCount="43">
  <si>
    <t>Instance Type</t>
  </si>
  <si>
    <t>On-Demand</t>
  </si>
  <si>
    <t>Reserved</t>
  </si>
  <si>
    <t>Operating System</t>
  </si>
  <si>
    <t>LINUX/UNIX</t>
  </si>
  <si>
    <t>WINDOWS</t>
  </si>
  <si>
    <t>Type | SubType \ Term</t>
  </si>
  <si>
    <t>$ Per Hour</t>
  </si>
  <si>
    <t>$ Per Year</t>
  </si>
  <si>
    <t>$ Per 3-Year</t>
  </si>
  <si>
    <t>Standard | Small</t>
  </si>
  <si>
    <t>Standard | Large</t>
  </si>
  <si>
    <t>Standard | Extra Large</t>
  </si>
  <si>
    <t>Micro | Micro</t>
  </si>
  <si>
    <t>High-Memory | Extra Large</t>
  </si>
  <si>
    <t>High-Memory | Double Extra Large</t>
  </si>
  <si>
    <t>High-Memory | Quadruple Extra Large</t>
  </si>
  <si>
    <t>High-CPU | Medium</t>
  </si>
  <si>
    <t>High-CPU | Extra Large</t>
  </si>
  <si>
    <t>Cluster Compute | Quadruple Extra Large</t>
  </si>
  <si>
    <t>NA</t>
  </si>
  <si>
    <t>Term</t>
  </si>
  <si>
    <t>1 year</t>
  </si>
  <si>
    <t xml:space="preserve">Type | SubType </t>
  </si>
  <si>
    <t>In Hours</t>
  </si>
  <si>
    <t>In Days</t>
  </si>
  <si>
    <t>In %</t>
  </si>
  <si>
    <t>3 year</t>
  </si>
  <si>
    <t>How long do you have to run a reserved instance for it to be cheaper than an on-demand one (US - N. Virginia)?</t>
  </si>
  <si>
    <t>How long do you have to run a reserved instance for it to be cheaper than an on-demand one (US - N. California)?</t>
  </si>
  <si>
    <t>How long do you have to run a reserved instance for it to be cheaper than an on-demand one (EU - Ireland)?</t>
  </si>
  <si>
    <t>How long do you have to run a reserved instance for it to be cheaper than an on-demand one (APAC - Singapore)?</t>
  </si>
  <si>
    <t>Price comparison of the different regions (On-Demand instances):</t>
  </si>
  <si>
    <t>Region</t>
  </si>
  <si>
    <t>EU - Ireland</t>
  </si>
  <si>
    <t>Price comparison of the different regions (Reserved instances):</t>
  </si>
  <si>
    <t>US - N. Virg</t>
  </si>
  <si>
    <t>US - N. Cali</t>
  </si>
  <si>
    <t>APAC - Singa</t>
  </si>
  <si>
    <t xml:space="preserve">Percentage of time you have to run a Reserved instance </t>
  </si>
  <si>
    <t>for it to be cheaper than an  On-Demand one (1 Year)?</t>
  </si>
  <si>
    <t>for it to be cheaper than an  On-Demand one (3 Years)?</t>
  </si>
  <si>
    <t>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</si>
</sst>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2" borderId="0" applyNumberFormat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1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0" fontId="0" fillId="0" borderId="1" xfId="0" applyBorder="1"/>
    <xf numFmtId="164" fontId="0" fillId="0" borderId="13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4" fontId="0" fillId="0" borderId="13" xfId="0" applyNumberFormat="1" applyBorder="1"/>
    <xf numFmtId="164" fontId="0" fillId="0" borderId="15" xfId="0" applyNumberFormat="1" applyBorder="1"/>
    <xf numFmtId="164" fontId="0" fillId="0" borderId="14" xfId="0" applyNumberFormat="1" applyBorder="1"/>
    <xf numFmtId="0" fontId="0" fillId="0" borderId="5" xfId="0" applyBorder="1"/>
    <xf numFmtId="164" fontId="0" fillId="0" borderId="6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164" fontId="0" fillId="0" borderId="6" xfId="0" applyNumberFormat="1" applyBorder="1"/>
    <xf numFmtId="164" fontId="0" fillId="0" borderId="8" xfId="0" applyNumberFormat="1" applyBorder="1"/>
    <xf numFmtId="164" fontId="0" fillId="0" borderId="8" xfId="0" applyNumberFormat="1" applyFont="1" applyBorder="1"/>
    <xf numFmtId="164" fontId="0" fillId="0" borderId="7" xfId="0" applyNumberFormat="1" applyFont="1" applyBorder="1"/>
    <xf numFmtId="164" fontId="0" fillId="0" borderId="7" xfId="0" applyNumberFormat="1" applyBorder="1"/>
    <xf numFmtId="0" fontId="0" fillId="0" borderId="9" xfId="0" applyBorder="1"/>
    <xf numFmtId="164" fontId="0" fillId="0" borderId="10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0" xfId="0" applyNumberFormat="1" applyBorder="1"/>
    <xf numFmtId="164" fontId="0" fillId="0" borderId="12" xfId="0" applyNumberFormat="1" applyBorder="1" applyAlignment="1">
      <alignment horizontal="right"/>
    </xf>
    <xf numFmtId="164" fontId="0" fillId="0" borderId="12" xfId="0" applyNumberFormat="1" applyBorder="1"/>
    <xf numFmtId="164" fontId="0" fillId="0" borderId="11" xfId="0" applyNumberFormat="1" applyBorder="1"/>
    <xf numFmtId="0" fontId="1" fillId="0" borderId="16" xfId="0" applyFont="1" applyBorder="1"/>
    <xf numFmtId="0" fontId="0" fillId="0" borderId="17" xfId="0" applyBorder="1"/>
    <xf numFmtId="0" fontId="1" fillId="0" borderId="18" xfId="0" applyFont="1" applyBorder="1"/>
    <xf numFmtId="0" fontId="4" fillId="0" borderId="19" xfId="0" applyFont="1" applyBorder="1"/>
    <xf numFmtId="0" fontId="1" fillId="0" borderId="20" xfId="0" applyFont="1" applyBorder="1"/>
    <xf numFmtId="0" fontId="0" fillId="0" borderId="21" xfId="0" applyFont="1" applyBorder="1"/>
    <xf numFmtId="0" fontId="0" fillId="0" borderId="22" xfId="0" applyBorder="1"/>
    <xf numFmtId="164" fontId="0" fillId="0" borderId="15" xfId="0" applyNumberFormat="1" applyBorder="1" applyAlignment="1">
      <alignment horizontal="right"/>
    </xf>
    <xf numFmtId="164" fontId="0" fillId="0" borderId="23" xfId="0" applyNumberFormat="1" applyBorder="1"/>
    <xf numFmtId="0" fontId="0" fillId="0" borderId="18" xfId="0" applyBorder="1"/>
    <xf numFmtId="164" fontId="0" fillId="0" borderId="19" xfId="0" applyNumberFormat="1" applyBorder="1"/>
    <xf numFmtId="0" fontId="0" fillId="0" borderId="20" xfId="0" applyBorder="1"/>
    <xf numFmtId="164" fontId="0" fillId="0" borderId="24" xfId="0" applyNumberFormat="1" applyBorder="1" applyAlignment="1">
      <alignment horizontal="right"/>
    </xf>
    <xf numFmtId="164" fontId="0" fillId="0" borderId="25" xfId="0" applyNumberFormat="1" applyBorder="1" applyAlignment="1">
      <alignment horizontal="right"/>
    </xf>
    <xf numFmtId="164" fontId="0" fillId="0" borderId="21" xfId="0" applyNumberFormat="1" applyBorder="1" applyAlignment="1">
      <alignment horizontal="right"/>
    </xf>
    <xf numFmtId="164" fontId="0" fillId="0" borderId="26" xfId="0" applyNumberFormat="1" applyBorder="1" applyAlignment="1">
      <alignment horizontal="right"/>
    </xf>
    <xf numFmtId="0" fontId="0" fillId="0" borderId="16" xfId="0" applyBorder="1"/>
    <xf numFmtId="0" fontId="4" fillId="0" borderId="27" xfId="0" applyFont="1" applyBorder="1"/>
    <xf numFmtId="0" fontId="0" fillId="0" borderId="28" xfId="0" applyFont="1" applyBorder="1"/>
    <xf numFmtId="0" fontId="0" fillId="0" borderId="29" xfId="0" applyBorder="1"/>
    <xf numFmtId="164" fontId="5" fillId="2" borderId="13" xfId="1" applyNumberFormat="1" applyBorder="1" applyAlignment="1">
      <alignment horizontal="right"/>
    </xf>
    <xf numFmtId="164" fontId="5" fillId="2" borderId="6" xfId="1" applyNumberFormat="1" applyBorder="1" applyAlignment="1">
      <alignment horizontal="right"/>
    </xf>
    <xf numFmtId="164" fontId="5" fillId="2" borderId="14" xfId="1" applyNumberFormat="1" applyBorder="1" applyAlignment="1">
      <alignment horizontal="right"/>
    </xf>
    <xf numFmtId="164" fontId="5" fillId="2" borderId="7" xfId="1" applyNumberFormat="1" applyBorder="1" applyAlignment="1">
      <alignment horizontal="right"/>
    </xf>
    <xf numFmtId="164" fontId="5" fillId="2" borderId="13" xfId="1" applyNumberFormat="1" applyBorder="1"/>
    <xf numFmtId="164" fontId="5" fillId="2" borderId="6" xfId="1" applyNumberFormat="1" applyBorder="1"/>
    <xf numFmtId="164" fontId="5" fillId="2" borderId="8" xfId="1" applyNumberFormat="1" applyBorder="1"/>
    <xf numFmtId="164" fontId="5" fillId="2" borderId="15" xfId="1" applyNumberFormat="1" applyBorder="1"/>
    <xf numFmtId="0" fontId="0" fillId="0" borderId="30" xfId="0" applyFont="1" applyBorder="1"/>
    <xf numFmtId="0" fontId="0" fillId="0" borderId="31" xfId="0" applyFont="1" applyBorder="1"/>
    <xf numFmtId="0" fontId="0" fillId="0" borderId="32" xfId="0" applyFont="1" applyBorder="1"/>
    <xf numFmtId="164" fontId="5" fillId="2" borderId="8" xfId="1" applyNumberFormat="1" applyBorder="1" applyAlignment="1">
      <alignment horizontal="right"/>
    </xf>
    <xf numFmtId="164" fontId="5" fillId="2" borderId="2" xfId="1" applyNumberFormat="1" applyBorder="1" applyAlignment="1">
      <alignment horizontal="right"/>
    </xf>
    <xf numFmtId="164" fontId="5" fillId="2" borderId="4" xfId="1" applyNumberFormat="1" applyBorder="1" applyAlignment="1">
      <alignment horizontal="right"/>
    </xf>
    <xf numFmtId="164" fontId="5" fillId="2" borderId="3" xfId="1" applyNumberFormat="1" applyBorder="1" applyAlignment="1">
      <alignment horizontal="right"/>
    </xf>
    <xf numFmtId="164" fontId="5" fillId="2" borderId="7" xfId="1" applyNumberFormat="1" applyBorder="1"/>
    <xf numFmtId="164" fontId="5" fillId="2" borderId="15" xfId="1" applyNumberFormat="1" applyBorder="1" applyAlignment="1">
      <alignment horizontal="right"/>
    </xf>
    <xf numFmtId="164" fontId="5" fillId="2" borderId="10" xfId="1" applyNumberFormat="1" applyBorder="1" applyAlignment="1">
      <alignment horizontal="right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2"/>
  <sheetViews>
    <sheetView topLeftCell="A145" workbookViewId="0">
      <selection activeCell="G163" sqref="G163:G172"/>
    </sheetView>
  </sheetViews>
  <sheetFormatPr defaultRowHeight="15" x14ac:dyDescent="0.25"/>
  <cols>
    <col min="1" max="1" width="39.5703125" customWidth="1"/>
    <col min="2" max="4" width="12.42578125" bestFit="1" customWidth="1"/>
    <col min="5" max="6" width="11" bestFit="1" customWidth="1"/>
    <col min="7" max="7" width="11.42578125" bestFit="1" customWidth="1"/>
  </cols>
  <sheetData>
    <row r="2" spans="1:7" ht="18.75" x14ac:dyDescent="0.3">
      <c r="A2" s="1" t="s">
        <v>28</v>
      </c>
      <c r="B2" s="2"/>
    </row>
    <row r="3" spans="1:7" ht="15.75" thickBot="1" x14ac:dyDescent="0.3"/>
    <row r="4" spans="1:7" x14ac:dyDescent="0.25">
      <c r="A4" s="3" t="s">
        <v>0</v>
      </c>
      <c r="B4" s="4" t="s">
        <v>1</v>
      </c>
      <c r="C4" s="5" t="s">
        <v>1</v>
      </c>
      <c r="D4" s="4" t="s">
        <v>2</v>
      </c>
      <c r="E4" s="6" t="s">
        <v>2</v>
      </c>
      <c r="F4" s="6" t="s">
        <v>2</v>
      </c>
      <c r="G4" s="5" t="s">
        <v>2</v>
      </c>
    </row>
    <row r="5" spans="1:7" x14ac:dyDescent="0.25">
      <c r="A5" s="7" t="s">
        <v>3</v>
      </c>
      <c r="B5" s="8" t="s">
        <v>4</v>
      </c>
      <c r="C5" s="9" t="s">
        <v>5</v>
      </c>
      <c r="D5" s="8" t="s">
        <v>4</v>
      </c>
      <c r="E5" s="10" t="s">
        <v>5</v>
      </c>
      <c r="F5" s="10"/>
      <c r="G5" s="9"/>
    </row>
    <row r="6" spans="1:7" ht="15.75" thickBot="1" x14ac:dyDescent="0.3">
      <c r="A6" s="11" t="s">
        <v>6</v>
      </c>
      <c r="B6" s="12" t="s">
        <v>7</v>
      </c>
      <c r="C6" s="13" t="s">
        <v>7</v>
      </c>
      <c r="D6" s="12" t="s">
        <v>7</v>
      </c>
      <c r="E6" s="14" t="s">
        <v>7</v>
      </c>
      <c r="F6" s="14" t="s">
        <v>8</v>
      </c>
      <c r="G6" s="13" t="s">
        <v>9</v>
      </c>
    </row>
    <row r="7" spans="1:7" x14ac:dyDescent="0.25">
      <c r="A7" s="15" t="s">
        <v>10</v>
      </c>
      <c r="B7" s="16">
        <v>8.5000000000000006E-2</v>
      </c>
      <c r="C7" s="17">
        <v>0.12</v>
      </c>
      <c r="D7" s="18">
        <v>0.03</v>
      </c>
      <c r="E7" s="19">
        <v>0.05</v>
      </c>
      <c r="F7" s="19">
        <v>227.5</v>
      </c>
      <c r="G7" s="20">
        <v>350</v>
      </c>
    </row>
    <row r="8" spans="1:7" x14ac:dyDescent="0.25">
      <c r="A8" s="21" t="s">
        <v>11</v>
      </c>
      <c r="B8" s="22">
        <v>0.34</v>
      </c>
      <c r="C8" s="23">
        <v>0.48</v>
      </c>
      <c r="D8" s="24">
        <v>0.12</v>
      </c>
      <c r="E8" s="25">
        <v>0.2</v>
      </c>
      <c r="F8" s="26">
        <v>910</v>
      </c>
      <c r="G8" s="27">
        <v>1400</v>
      </c>
    </row>
    <row r="9" spans="1:7" x14ac:dyDescent="0.25">
      <c r="A9" s="21" t="s">
        <v>12</v>
      </c>
      <c r="B9" s="22">
        <v>0.68</v>
      </c>
      <c r="C9" s="23">
        <v>0.96</v>
      </c>
      <c r="D9" s="24">
        <v>0.24</v>
      </c>
      <c r="E9" s="25">
        <v>0.4</v>
      </c>
      <c r="F9" s="25">
        <v>1820</v>
      </c>
      <c r="G9" s="28">
        <v>2800</v>
      </c>
    </row>
    <row r="10" spans="1:7" x14ac:dyDescent="0.25">
      <c r="A10" s="21" t="s">
        <v>13</v>
      </c>
      <c r="B10" s="22">
        <v>0.02</v>
      </c>
      <c r="C10" s="23">
        <v>0.03</v>
      </c>
      <c r="D10" s="24">
        <v>7.0000000000000001E-3</v>
      </c>
      <c r="E10" s="25">
        <v>1.2999999999999999E-2</v>
      </c>
      <c r="F10" s="25">
        <v>54</v>
      </c>
      <c r="G10" s="28">
        <v>82</v>
      </c>
    </row>
    <row r="11" spans="1:7" x14ac:dyDescent="0.25">
      <c r="A11" s="21" t="s">
        <v>14</v>
      </c>
      <c r="B11" s="22">
        <v>0.5</v>
      </c>
      <c r="C11" s="23">
        <v>0.62</v>
      </c>
      <c r="D11" s="24">
        <v>0.17</v>
      </c>
      <c r="E11" s="25">
        <v>0.24</v>
      </c>
      <c r="F11" s="25">
        <v>1325</v>
      </c>
      <c r="G11" s="28">
        <v>2000</v>
      </c>
    </row>
    <row r="12" spans="1:7" x14ac:dyDescent="0.25">
      <c r="A12" s="21" t="s">
        <v>15</v>
      </c>
      <c r="B12" s="22">
        <v>1</v>
      </c>
      <c r="C12" s="23">
        <v>1.24</v>
      </c>
      <c r="D12" s="24">
        <v>0.34</v>
      </c>
      <c r="E12" s="25">
        <v>0.48</v>
      </c>
      <c r="F12" s="25">
        <v>2650</v>
      </c>
      <c r="G12" s="28">
        <v>4000</v>
      </c>
    </row>
    <row r="13" spans="1:7" x14ac:dyDescent="0.25">
      <c r="A13" s="21" t="s">
        <v>16</v>
      </c>
      <c r="B13" s="22">
        <v>2</v>
      </c>
      <c r="C13" s="23">
        <v>2.48</v>
      </c>
      <c r="D13" s="24">
        <v>0.68</v>
      </c>
      <c r="E13" s="25">
        <v>0.96</v>
      </c>
      <c r="F13" s="25">
        <v>5300</v>
      </c>
      <c r="G13" s="28">
        <v>8000</v>
      </c>
    </row>
    <row r="14" spans="1:7" x14ac:dyDescent="0.25">
      <c r="A14" s="21" t="s">
        <v>17</v>
      </c>
      <c r="B14" s="22">
        <v>0.17</v>
      </c>
      <c r="C14" s="23">
        <v>0.28999999999999998</v>
      </c>
      <c r="D14" s="24">
        <v>0.06</v>
      </c>
      <c r="E14" s="25">
        <v>0.125</v>
      </c>
      <c r="F14" s="25">
        <v>455</v>
      </c>
      <c r="G14" s="28">
        <v>700</v>
      </c>
    </row>
    <row r="15" spans="1:7" x14ac:dyDescent="0.25">
      <c r="A15" s="21" t="s">
        <v>18</v>
      </c>
      <c r="B15" s="22">
        <v>0.68</v>
      </c>
      <c r="C15" s="23">
        <v>1.1599999999999999</v>
      </c>
      <c r="D15" s="24">
        <v>0.24</v>
      </c>
      <c r="E15" s="25">
        <v>0.5</v>
      </c>
      <c r="F15" s="25">
        <v>1820</v>
      </c>
      <c r="G15" s="28">
        <v>2800</v>
      </c>
    </row>
    <row r="16" spans="1:7" ht="15.75" thickBot="1" x14ac:dyDescent="0.3">
      <c r="A16" s="29" t="s">
        <v>19</v>
      </c>
      <c r="B16" s="30">
        <v>1.6</v>
      </c>
      <c r="C16" s="31" t="s">
        <v>20</v>
      </c>
      <c r="D16" s="32">
        <v>0.56000000000000005</v>
      </c>
      <c r="E16" s="33" t="s">
        <v>20</v>
      </c>
      <c r="F16" s="34">
        <v>4290</v>
      </c>
      <c r="G16" s="35">
        <v>6590</v>
      </c>
    </row>
    <row r="17" spans="1:7" ht="15.75" thickBot="1" x14ac:dyDescent="0.3"/>
    <row r="18" spans="1:7" x14ac:dyDescent="0.25">
      <c r="A18" s="36" t="s">
        <v>21</v>
      </c>
      <c r="B18" s="4" t="s">
        <v>22</v>
      </c>
      <c r="C18" s="6" t="s">
        <v>22</v>
      </c>
      <c r="D18" s="5" t="s">
        <v>22</v>
      </c>
      <c r="E18" s="37" t="s">
        <v>22</v>
      </c>
      <c r="F18" s="6" t="s">
        <v>22</v>
      </c>
      <c r="G18" s="5" t="s">
        <v>22</v>
      </c>
    </row>
    <row r="19" spans="1:7" x14ac:dyDescent="0.25">
      <c r="A19" s="38" t="s">
        <v>3</v>
      </c>
      <c r="B19" s="8" t="s">
        <v>4</v>
      </c>
      <c r="C19" s="10" t="s">
        <v>4</v>
      </c>
      <c r="D19" s="9" t="s">
        <v>4</v>
      </c>
      <c r="E19" s="39" t="s">
        <v>5</v>
      </c>
      <c r="F19" s="10" t="s">
        <v>5</v>
      </c>
      <c r="G19" s="9" t="s">
        <v>5</v>
      </c>
    </row>
    <row r="20" spans="1:7" ht="15.75" thickBot="1" x14ac:dyDescent="0.3">
      <c r="A20" s="40" t="s">
        <v>23</v>
      </c>
      <c r="B20" s="12" t="s">
        <v>24</v>
      </c>
      <c r="C20" s="14" t="s">
        <v>25</v>
      </c>
      <c r="D20" s="13" t="s">
        <v>26</v>
      </c>
      <c r="E20" s="41" t="s">
        <v>24</v>
      </c>
      <c r="F20" s="14" t="s">
        <v>25</v>
      </c>
      <c r="G20" s="13" t="s">
        <v>26</v>
      </c>
    </row>
    <row r="21" spans="1:7" x14ac:dyDescent="0.25">
      <c r="A21" s="42" t="s">
        <v>10</v>
      </c>
      <c r="B21" s="16">
        <f t="shared" ref="B21:B30" si="0">F7/(B7-D7)</f>
        <v>4136.363636363636</v>
      </c>
      <c r="C21" s="43">
        <f>B21/24</f>
        <v>172.34848484848484</v>
      </c>
      <c r="D21" s="17">
        <f>(C21/365)*100</f>
        <v>47.218762972187626</v>
      </c>
      <c r="E21" s="44">
        <f t="shared" ref="E21:E29" si="1">F7/(C7-E7)</f>
        <v>3250.0000000000005</v>
      </c>
      <c r="F21" s="19">
        <f>E21/24</f>
        <v>135.41666666666669</v>
      </c>
      <c r="G21" s="20">
        <f>(F21/365)*100</f>
        <v>37.100456621004575</v>
      </c>
    </row>
    <row r="22" spans="1:7" x14ac:dyDescent="0.25">
      <c r="A22" s="45" t="s">
        <v>11</v>
      </c>
      <c r="B22" s="22">
        <f t="shared" si="0"/>
        <v>4136.363636363636</v>
      </c>
      <c r="C22" s="43">
        <f t="shared" ref="C22:C30" si="2">B22/24</f>
        <v>172.34848484848484</v>
      </c>
      <c r="D22" s="17">
        <f t="shared" ref="D22:D30" si="3">(C22/365)*100</f>
        <v>47.218762972187626</v>
      </c>
      <c r="E22" s="46">
        <f t="shared" si="1"/>
        <v>3250.0000000000005</v>
      </c>
      <c r="F22" s="19">
        <f t="shared" ref="F22:F29" si="4">E22/24</f>
        <v>135.41666666666669</v>
      </c>
      <c r="G22" s="20">
        <f t="shared" ref="G22:G29" si="5">(F22/365)*100</f>
        <v>37.100456621004575</v>
      </c>
    </row>
    <row r="23" spans="1:7" x14ac:dyDescent="0.25">
      <c r="A23" s="45" t="s">
        <v>12</v>
      </c>
      <c r="B23" s="22">
        <f t="shared" si="0"/>
        <v>4136.363636363636</v>
      </c>
      <c r="C23" s="43">
        <f t="shared" si="2"/>
        <v>172.34848484848484</v>
      </c>
      <c r="D23" s="17">
        <f t="shared" si="3"/>
        <v>47.218762972187626</v>
      </c>
      <c r="E23" s="46">
        <f t="shared" si="1"/>
        <v>3250.0000000000005</v>
      </c>
      <c r="F23" s="19">
        <f t="shared" si="4"/>
        <v>135.41666666666669</v>
      </c>
      <c r="G23" s="20">
        <f t="shared" si="5"/>
        <v>37.100456621004575</v>
      </c>
    </row>
    <row r="24" spans="1:7" x14ac:dyDescent="0.25">
      <c r="A24" s="45" t="s">
        <v>13</v>
      </c>
      <c r="B24" s="22">
        <f t="shared" si="0"/>
        <v>4153.8461538461534</v>
      </c>
      <c r="C24" s="43">
        <f t="shared" si="2"/>
        <v>173.07692307692307</v>
      </c>
      <c r="D24" s="17">
        <f t="shared" si="3"/>
        <v>47.418335089567961</v>
      </c>
      <c r="E24" s="46">
        <f t="shared" si="1"/>
        <v>3176.4705882352937</v>
      </c>
      <c r="F24" s="19">
        <f t="shared" si="4"/>
        <v>132.35294117647058</v>
      </c>
      <c r="G24" s="20">
        <f t="shared" si="5"/>
        <v>36.261079774375496</v>
      </c>
    </row>
    <row r="25" spans="1:7" x14ac:dyDescent="0.25">
      <c r="A25" s="45" t="s">
        <v>14</v>
      </c>
      <c r="B25" s="22">
        <f t="shared" si="0"/>
        <v>4015.1515151515155</v>
      </c>
      <c r="C25" s="43">
        <f t="shared" si="2"/>
        <v>167.29797979797982</v>
      </c>
      <c r="D25" s="17">
        <f t="shared" si="3"/>
        <v>45.835062958350633</v>
      </c>
      <c r="E25" s="46">
        <f t="shared" si="1"/>
        <v>3486.8421052631579</v>
      </c>
      <c r="F25" s="19">
        <f t="shared" si="4"/>
        <v>145.28508771929825</v>
      </c>
      <c r="G25" s="20">
        <f t="shared" si="5"/>
        <v>39.804133621725548</v>
      </c>
    </row>
    <row r="26" spans="1:7" x14ac:dyDescent="0.25">
      <c r="A26" s="45" t="s">
        <v>15</v>
      </c>
      <c r="B26" s="22">
        <f t="shared" si="0"/>
        <v>4015.1515151515155</v>
      </c>
      <c r="C26" s="43">
        <f t="shared" si="2"/>
        <v>167.29797979797982</v>
      </c>
      <c r="D26" s="17">
        <f t="shared" si="3"/>
        <v>45.835062958350633</v>
      </c>
      <c r="E26" s="46">
        <f t="shared" si="1"/>
        <v>3486.8421052631579</v>
      </c>
      <c r="F26" s="19">
        <f t="shared" si="4"/>
        <v>145.28508771929825</v>
      </c>
      <c r="G26" s="20">
        <f t="shared" si="5"/>
        <v>39.804133621725548</v>
      </c>
    </row>
    <row r="27" spans="1:7" x14ac:dyDescent="0.25">
      <c r="A27" s="45" t="s">
        <v>16</v>
      </c>
      <c r="B27" s="22">
        <f t="shared" si="0"/>
        <v>4015.1515151515155</v>
      </c>
      <c r="C27" s="43">
        <f t="shared" si="2"/>
        <v>167.29797979797982</v>
      </c>
      <c r="D27" s="17">
        <f t="shared" si="3"/>
        <v>45.835062958350633</v>
      </c>
      <c r="E27" s="46">
        <f t="shared" si="1"/>
        <v>3486.8421052631579</v>
      </c>
      <c r="F27" s="19">
        <f t="shared" si="4"/>
        <v>145.28508771929825</v>
      </c>
      <c r="G27" s="20">
        <f t="shared" si="5"/>
        <v>39.804133621725548</v>
      </c>
    </row>
    <row r="28" spans="1:7" x14ac:dyDescent="0.25">
      <c r="A28" s="45" t="s">
        <v>17</v>
      </c>
      <c r="B28" s="22">
        <f t="shared" si="0"/>
        <v>4136.363636363636</v>
      </c>
      <c r="C28" s="43">
        <f t="shared" si="2"/>
        <v>172.34848484848484</v>
      </c>
      <c r="D28" s="17">
        <f t="shared" si="3"/>
        <v>47.218762972187626</v>
      </c>
      <c r="E28" s="46">
        <f t="shared" si="1"/>
        <v>2757.575757575758</v>
      </c>
      <c r="F28" s="19">
        <f t="shared" si="4"/>
        <v>114.89898989898991</v>
      </c>
      <c r="G28" s="20">
        <f t="shared" si="5"/>
        <v>31.479175314791757</v>
      </c>
    </row>
    <row r="29" spans="1:7" x14ac:dyDescent="0.25">
      <c r="A29" s="45" t="s">
        <v>18</v>
      </c>
      <c r="B29" s="22">
        <f t="shared" si="0"/>
        <v>4136.363636363636</v>
      </c>
      <c r="C29" s="43">
        <f t="shared" si="2"/>
        <v>172.34848484848484</v>
      </c>
      <c r="D29" s="17">
        <f t="shared" si="3"/>
        <v>47.218762972187626</v>
      </c>
      <c r="E29" s="46">
        <f t="shared" si="1"/>
        <v>2757.575757575758</v>
      </c>
      <c r="F29" s="19">
        <f t="shared" si="4"/>
        <v>114.89898989898991</v>
      </c>
      <c r="G29" s="20">
        <f t="shared" si="5"/>
        <v>31.479175314791757</v>
      </c>
    </row>
    <row r="30" spans="1:7" ht="15.75" thickBot="1" x14ac:dyDescent="0.3">
      <c r="A30" s="47" t="s">
        <v>19</v>
      </c>
      <c r="B30" s="30">
        <f t="shared" si="0"/>
        <v>4125</v>
      </c>
      <c r="C30" s="48">
        <f t="shared" si="2"/>
        <v>171.875</v>
      </c>
      <c r="D30" s="49">
        <f t="shared" si="3"/>
        <v>47.089041095890408</v>
      </c>
      <c r="E30" s="50" t="s">
        <v>20</v>
      </c>
      <c r="F30" s="33" t="s">
        <v>20</v>
      </c>
      <c r="G30" s="31" t="s">
        <v>20</v>
      </c>
    </row>
    <row r="31" spans="1:7" x14ac:dyDescent="0.25">
      <c r="A31" s="36" t="s">
        <v>21</v>
      </c>
      <c r="B31" s="4" t="s">
        <v>27</v>
      </c>
      <c r="C31" s="4" t="s">
        <v>27</v>
      </c>
      <c r="D31" s="15" t="s">
        <v>27</v>
      </c>
      <c r="E31" s="37" t="s">
        <v>27</v>
      </c>
      <c r="F31" s="4" t="s">
        <v>27</v>
      </c>
      <c r="G31" s="4" t="s">
        <v>27</v>
      </c>
    </row>
    <row r="32" spans="1:7" x14ac:dyDescent="0.25">
      <c r="A32" s="38" t="s">
        <v>3</v>
      </c>
      <c r="B32" s="8" t="s">
        <v>4</v>
      </c>
      <c r="C32" s="10" t="s">
        <v>4</v>
      </c>
      <c r="D32" s="9" t="s">
        <v>4</v>
      </c>
      <c r="E32" s="39" t="s">
        <v>5</v>
      </c>
      <c r="F32" s="10" t="s">
        <v>5</v>
      </c>
      <c r="G32" s="9" t="s">
        <v>5</v>
      </c>
    </row>
    <row r="33" spans="1:7" ht="15.75" thickBot="1" x14ac:dyDescent="0.3">
      <c r="A33" s="40" t="s">
        <v>23</v>
      </c>
      <c r="B33" s="12" t="s">
        <v>24</v>
      </c>
      <c r="C33" s="14" t="s">
        <v>25</v>
      </c>
      <c r="D33" s="13" t="s">
        <v>26</v>
      </c>
      <c r="E33" s="41" t="s">
        <v>24</v>
      </c>
      <c r="F33" s="14" t="s">
        <v>25</v>
      </c>
      <c r="G33" s="13" t="s">
        <v>26</v>
      </c>
    </row>
    <row r="34" spans="1:7" x14ac:dyDescent="0.25">
      <c r="A34" s="42" t="s">
        <v>10</v>
      </c>
      <c r="B34" s="16">
        <f t="shared" ref="B34:B43" si="6">G7/(B7-D7)</f>
        <v>6363.6363636363631</v>
      </c>
      <c r="C34" s="43">
        <f>B34/24</f>
        <v>265.15151515151513</v>
      </c>
      <c r="D34" s="17">
        <f>(C34/1095)*100</f>
        <v>24.214750242147502</v>
      </c>
      <c r="E34" s="44">
        <f t="shared" ref="E34:E42" si="7">G7/(C7-E7)</f>
        <v>5000.0000000000009</v>
      </c>
      <c r="F34" s="19">
        <f>E34/24</f>
        <v>208.33333333333337</v>
      </c>
      <c r="G34" s="20">
        <f>(F34/1095)*100</f>
        <v>19.025875190258756</v>
      </c>
    </row>
    <row r="35" spans="1:7" x14ac:dyDescent="0.25">
      <c r="A35" s="45" t="s">
        <v>11</v>
      </c>
      <c r="B35" s="16">
        <f t="shared" si="6"/>
        <v>6363.6363636363631</v>
      </c>
      <c r="C35" s="43">
        <f t="shared" ref="C35:C43" si="8">B35/24</f>
        <v>265.15151515151513</v>
      </c>
      <c r="D35" s="17">
        <f t="shared" ref="D35:D43" si="9">(C35/1095)*100</f>
        <v>24.214750242147502</v>
      </c>
      <c r="E35" s="44">
        <f t="shared" si="7"/>
        <v>5000.0000000000009</v>
      </c>
      <c r="F35" s="19">
        <f t="shared" ref="F35:F42" si="10">E35/24</f>
        <v>208.33333333333337</v>
      </c>
      <c r="G35" s="20">
        <f t="shared" ref="G35:G42" si="11">(F35/1095)*100</f>
        <v>19.025875190258756</v>
      </c>
    </row>
    <row r="36" spans="1:7" x14ac:dyDescent="0.25">
      <c r="A36" s="45" t="s">
        <v>12</v>
      </c>
      <c r="B36" s="16">
        <f t="shared" si="6"/>
        <v>6363.6363636363631</v>
      </c>
      <c r="C36" s="43">
        <f t="shared" si="8"/>
        <v>265.15151515151513</v>
      </c>
      <c r="D36" s="17">
        <f t="shared" si="9"/>
        <v>24.214750242147502</v>
      </c>
      <c r="E36" s="44">
        <f t="shared" si="7"/>
        <v>5000.0000000000009</v>
      </c>
      <c r="F36" s="19">
        <f t="shared" si="10"/>
        <v>208.33333333333337</v>
      </c>
      <c r="G36" s="20">
        <f t="shared" si="11"/>
        <v>19.025875190258756</v>
      </c>
    </row>
    <row r="37" spans="1:7" x14ac:dyDescent="0.25">
      <c r="A37" s="45" t="s">
        <v>13</v>
      </c>
      <c r="B37" s="16">
        <f t="shared" si="6"/>
        <v>6307.6923076923067</v>
      </c>
      <c r="C37" s="43">
        <f t="shared" si="8"/>
        <v>262.82051282051276</v>
      </c>
      <c r="D37" s="17">
        <f t="shared" si="9"/>
        <v>24.001873316941804</v>
      </c>
      <c r="E37" s="44">
        <f t="shared" si="7"/>
        <v>4823.5294117647054</v>
      </c>
      <c r="F37" s="19">
        <f t="shared" si="10"/>
        <v>200.98039215686273</v>
      </c>
      <c r="G37" s="20">
        <f t="shared" si="11"/>
        <v>18.354373712955503</v>
      </c>
    </row>
    <row r="38" spans="1:7" x14ac:dyDescent="0.25">
      <c r="A38" s="45" t="s">
        <v>14</v>
      </c>
      <c r="B38" s="16">
        <f t="shared" si="6"/>
        <v>6060.606060606061</v>
      </c>
      <c r="C38" s="43">
        <f t="shared" si="8"/>
        <v>252.52525252525254</v>
      </c>
      <c r="D38" s="17">
        <f t="shared" si="9"/>
        <v>23.061666897283338</v>
      </c>
      <c r="E38" s="44">
        <f t="shared" si="7"/>
        <v>5263.1578947368416</v>
      </c>
      <c r="F38" s="19">
        <f t="shared" si="10"/>
        <v>219.29824561403507</v>
      </c>
      <c r="G38" s="20">
        <f t="shared" si="11"/>
        <v>20.027237042377632</v>
      </c>
    </row>
    <row r="39" spans="1:7" x14ac:dyDescent="0.25">
      <c r="A39" s="45" t="s">
        <v>15</v>
      </c>
      <c r="B39" s="16">
        <f t="shared" si="6"/>
        <v>6060.606060606061</v>
      </c>
      <c r="C39" s="43">
        <f t="shared" si="8"/>
        <v>252.52525252525254</v>
      </c>
      <c r="D39" s="17">
        <f t="shared" si="9"/>
        <v>23.061666897283338</v>
      </c>
      <c r="E39" s="44">
        <f t="shared" si="7"/>
        <v>5263.1578947368416</v>
      </c>
      <c r="F39" s="19">
        <f t="shared" si="10"/>
        <v>219.29824561403507</v>
      </c>
      <c r="G39" s="20">
        <f t="shared" si="11"/>
        <v>20.027237042377632</v>
      </c>
    </row>
    <row r="40" spans="1:7" x14ac:dyDescent="0.25">
      <c r="A40" s="45" t="s">
        <v>16</v>
      </c>
      <c r="B40" s="16">
        <f t="shared" si="6"/>
        <v>6060.606060606061</v>
      </c>
      <c r="C40" s="43">
        <f t="shared" si="8"/>
        <v>252.52525252525254</v>
      </c>
      <c r="D40" s="17">
        <f t="shared" si="9"/>
        <v>23.061666897283338</v>
      </c>
      <c r="E40" s="44">
        <f t="shared" si="7"/>
        <v>5263.1578947368416</v>
      </c>
      <c r="F40" s="19">
        <f t="shared" si="10"/>
        <v>219.29824561403507</v>
      </c>
      <c r="G40" s="20">
        <f t="shared" si="11"/>
        <v>20.027237042377632</v>
      </c>
    </row>
    <row r="41" spans="1:7" x14ac:dyDescent="0.25">
      <c r="A41" s="45" t="s">
        <v>17</v>
      </c>
      <c r="B41" s="16">
        <f t="shared" si="6"/>
        <v>6363.6363636363631</v>
      </c>
      <c r="C41" s="43">
        <f t="shared" si="8"/>
        <v>265.15151515151513</v>
      </c>
      <c r="D41" s="17">
        <f t="shared" si="9"/>
        <v>24.214750242147502</v>
      </c>
      <c r="E41" s="44">
        <f t="shared" si="7"/>
        <v>4242.4242424242429</v>
      </c>
      <c r="F41" s="19">
        <f t="shared" si="10"/>
        <v>176.76767676767679</v>
      </c>
      <c r="G41" s="20">
        <f t="shared" si="11"/>
        <v>16.143166828098337</v>
      </c>
    </row>
    <row r="42" spans="1:7" x14ac:dyDescent="0.25">
      <c r="A42" s="45" t="s">
        <v>18</v>
      </c>
      <c r="B42" s="16">
        <f t="shared" si="6"/>
        <v>6363.6363636363631</v>
      </c>
      <c r="C42" s="43">
        <f t="shared" si="8"/>
        <v>265.15151515151513</v>
      </c>
      <c r="D42" s="17">
        <f t="shared" si="9"/>
        <v>24.214750242147502</v>
      </c>
      <c r="E42" s="44">
        <f t="shared" si="7"/>
        <v>4242.4242424242429</v>
      </c>
      <c r="F42" s="19">
        <f t="shared" si="10"/>
        <v>176.76767676767679</v>
      </c>
      <c r="G42" s="20">
        <f t="shared" si="11"/>
        <v>16.143166828098337</v>
      </c>
    </row>
    <row r="43" spans="1:7" ht="15.75" thickBot="1" x14ac:dyDescent="0.3">
      <c r="A43" s="47" t="s">
        <v>19</v>
      </c>
      <c r="B43" s="51">
        <f t="shared" si="6"/>
        <v>6336.538461538461</v>
      </c>
      <c r="C43" s="48">
        <f t="shared" si="8"/>
        <v>264.02243589743586</v>
      </c>
      <c r="D43" s="49">
        <f t="shared" si="9"/>
        <v>24.111637981500991</v>
      </c>
      <c r="E43" s="50" t="s">
        <v>20</v>
      </c>
      <c r="F43" s="33" t="s">
        <v>20</v>
      </c>
      <c r="G43" s="31" t="s">
        <v>20</v>
      </c>
    </row>
    <row r="45" spans="1:7" ht="18.75" x14ac:dyDescent="0.3">
      <c r="A45" s="1" t="s">
        <v>29</v>
      </c>
      <c r="B45" s="2"/>
    </row>
    <row r="46" spans="1:7" ht="15.75" thickBot="1" x14ac:dyDescent="0.3"/>
    <row r="47" spans="1:7" x14ac:dyDescent="0.25">
      <c r="A47" s="3" t="s">
        <v>0</v>
      </c>
      <c r="B47" s="4" t="s">
        <v>1</v>
      </c>
      <c r="C47" s="5" t="s">
        <v>1</v>
      </c>
      <c r="D47" s="4" t="s">
        <v>2</v>
      </c>
      <c r="E47" s="6" t="s">
        <v>2</v>
      </c>
      <c r="F47" s="6" t="s">
        <v>2</v>
      </c>
      <c r="G47" s="5" t="s">
        <v>2</v>
      </c>
    </row>
    <row r="48" spans="1:7" x14ac:dyDescent="0.25">
      <c r="A48" s="7" t="s">
        <v>3</v>
      </c>
      <c r="B48" s="8" t="s">
        <v>4</v>
      </c>
      <c r="C48" s="9" t="s">
        <v>5</v>
      </c>
      <c r="D48" s="8" t="s">
        <v>4</v>
      </c>
      <c r="E48" s="10" t="s">
        <v>5</v>
      </c>
      <c r="F48" s="10"/>
      <c r="G48" s="9"/>
    </row>
    <row r="49" spans="1:7" ht="15.75" thickBot="1" x14ac:dyDescent="0.3">
      <c r="A49" s="11" t="s">
        <v>6</v>
      </c>
      <c r="B49" s="12" t="s">
        <v>7</v>
      </c>
      <c r="C49" s="13" t="s">
        <v>7</v>
      </c>
      <c r="D49" s="12" t="s">
        <v>7</v>
      </c>
      <c r="E49" s="14" t="s">
        <v>7</v>
      </c>
      <c r="F49" s="14" t="s">
        <v>8</v>
      </c>
      <c r="G49" s="13" t="s">
        <v>9</v>
      </c>
    </row>
    <row r="50" spans="1:7" x14ac:dyDescent="0.25">
      <c r="A50" s="15" t="s">
        <v>10</v>
      </c>
      <c r="B50" s="16">
        <v>9.5000000000000001E-2</v>
      </c>
      <c r="C50" s="17">
        <v>0.13</v>
      </c>
      <c r="D50" s="18">
        <v>0.04</v>
      </c>
      <c r="E50" s="19">
        <v>0.06</v>
      </c>
      <c r="F50" s="19">
        <v>227.5</v>
      </c>
      <c r="G50" s="20">
        <v>350</v>
      </c>
    </row>
    <row r="51" spans="1:7" x14ac:dyDescent="0.25">
      <c r="A51" s="21" t="s">
        <v>11</v>
      </c>
      <c r="B51" s="22">
        <v>0.38</v>
      </c>
      <c r="C51" s="23">
        <v>0.52</v>
      </c>
      <c r="D51" s="24">
        <v>0.16</v>
      </c>
      <c r="E51" s="25">
        <v>0.24</v>
      </c>
      <c r="F51" s="26">
        <v>910</v>
      </c>
      <c r="G51" s="27">
        <v>1400</v>
      </c>
    </row>
    <row r="52" spans="1:7" x14ac:dyDescent="0.25">
      <c r="A52" s="21" t="s">
        <v>12</v>
      </c>
      <c r="B52" s="22">
        <v>0.76</v>
      </c>
      <c r="C52" s="23">
        <v>1.04</v>
      </c>
      <c r="D52" s="24">
        <v>0.32</v>
      </c>
      <c r="E52" s="25">
        <v>0.48</v>
      </c>
      <c r="F52" s="25">
        <v>1820</v>
      </c>
      <c r="G52" s="28">
        <v>2800</v>
      </c>
    </row>
    <row r="53" spans="1:7" x14ac:dyDescent="0.25">
      <c r="A53" s="21" t="s">
        <v>13</v>
      </c>
      <c r="B53" s="22">
        <v>2.5000000000000001E-2</v>
      </c>
      <c r="C53" s="23">
        <v>3.5000000000000003E-2</v>
      </c>
      <c r="D53" s="24">
        <v>0.01</v>
      </c>
      <c r="E53" s="25">
        <v>1.6E-2</v>
      </c>
      <c r="F53" s="25">
        <v>54</v>
      </c>
      <c r="G53" s="28">
        <v>82</v>
      </c>
    </row>
    <row r="54" spans="1:7" x14ac:dyDescent="0.25">
      <c r="A54" s="21" t="s">
        <v>14</v>
      </c>
      <c r="B54" s="22">
        <v>0.56999999999999995</v>
      </c>
      <c r="C54" s="23">
        <v>0.69</v>
      </c>
      <c r="D54" s="24">
        <v>0.24</v>
      </c>
      <c r="E54" s="25">
        <v>0.32</v>
      </c>
      <c r="F54" s="25">
        <v>1325</v>
      </c>
      <c r="G54" s="28">
        <v>2000</v>
      </c>
    </row>
    <row r="55" spans="1:7" x14ac:dyDescent="0.25">
      <c r="A55" s="21" t="s">
        <v>15</v>
      </c>
      <c r="B55" s="22">
        <v>1.1399999999999999</v>
      </c>
      <c r="C55" s="23">
        <v>1.38</v>
      </c>
      <c r="D55" s="24">
        <v>0.48</v>
      </c>
      <c r="E55" s="25">
        <v>0.64</v>
      </c>
      <c r="F55" s="25">
        <v>2650</v>
      </c>
      <c r="G55" s="28">
        <v>4000</v>
      </c>
    </row>
    <row r="56" spans="1:7" x14ac:dyDescent="0.25">
      <c r="A56" s="21" t="s">
        <v>16</v>
      </c>
      <c r="B56" s="22">
        <v>2.2799999999999998</v>
      </c>
      <c r="C56" s="23">
        <v>2.76</v>
      </c>
      <c r="D56" s="24">
        <v>0.96</v>
      </c>
      <c r="E56" s="25">
        <v>1.28</v>
      </c>
      <c r="F56" s="25">
        <v>5300</v>
      </c>
      <c r="G56" s="28">
        <v>8000</v>
      </c>
    </row>
    <row r="57" spans="1:7" x14ac:dyDescent="0.25">
      <c r="A57" s="21" t="s">
        <v>17</v>
      </c>
      <c r="B57" s="22">
        <v>0.19</v>
      </c>
      <c r="C57" s="23">
        <v>0.31</v>
      </c>
      <c r="D57" s="24">
        <v>0.08</v>
      </c>
      <c r="E57" s="25">
        <v>0.14499999999999999</v>
      </c>
      <c r="F57" s="25">
        <v>455</v>
      </c>
      <c r="G57" s="28">
        <v>700</v>
      </c>
    </row>
    <row r="58" spans="1:7" x14ac:dyDescent="0.25">
      <c r="A58" s="21" t="s">
        <v>18</v>
      </c>
      <c r="B58" s="22">
        <v>0.76</v>
      </c>
      <c r="C58" s="23">
        <v>1.24</v>
      </c>
      <c r="D58" s="24">
        <v>0.32</v>
      </c>
      <c r="E58" s="25">
        <v>0.57999999999999996</v>
      </c>
      <c r="F58" s="25">
        <v>1820</v>
      </c>
      <c r="G58" s="28">
        <v>2800</v>
      </c>
    </row>
    <row r="59" spans="1:7" ht="15.75" thickBot="1" x14ac:dyDescent="0.3">
      <c r="A59" s="29" t="s">
        <v>19</v>
      </c>
      <c r="B59" s="30" t="s">
        <v>20</v>
      </c>
      <c r="C59" s="31" t="s">
        <v>20</v>
      </c>
      <c r="D59" s="30" t="s">
        <v>20</v>
      </c>
      <c r="E59" s="33" t="s">
        <v>20</v>
      </c>
      <c r="F59" s="33" t="s">
        <v>20</v>
      </c>
      <c r="G59" s="31" t="s">
        <v>20</v>
      </c>
    </row>
    <row r="60" spans="1:7" ht="15.75" thickBot="1" x14ac:dyDescent="0.3"/>
    <row r="61" spans="1:7" x14ac:dyDescent="0.25">
      <c r="A61" s="36" t="s">
        <v>21</v>
      </c>
      <c r="B61" s="4" t="s">
        <v>22</v>
      </c>
      <c r="C61" s="6" t="s">
        <v>22</v>
      </c>
      <c r="D61" s="5" t="s">
        <v>22</v>
      </c>
      <c r="E61" s="37" t="s">
        <v>22</v>
      </c>
      <c r="F61" s="6" t="s">
        <v>22</v>
      </c>
      <c r="G61" s="5" t="s">
        <v>22</v>
      </c>
    </row>
    <row r="62" spans="1:7" x14ac:dyDescent="0.25">
      <c r="A62" s="38" t="s">
        <v>3</v>
      </c>
      <c r="B62" s="8" t="s">
        <v>4</v>
      </c>
      <c r="C62" s="10" t="s">
        <v>4</v>
      </c>
      <c r="D62" s="9" t="s">
        <v>4</v>
      </c>
      <c r="E62" s="39" t="s">
        <v>5</v>
      </c>
      <c r="F62" s="10" t="s">
        <v>5</v>
      </c>
      <c r="G62" s="9" t="s">
        <v>5</v>
      </c>
    </row>
    <row r="63" spans="1:7" ht="15.75" thickBot="1" x14ac:dyDescent="0.3">
      <c r="A63" s="40" t="s">
        <v>23</v>
      </c>
      <c r="B63" s="12" t="s">
        <v>24</v>
      </c>
      <c r="C63" s="14" t="s">
        <v>25</v>
      </c>
      <c r="D63" s="13" t="s">
        <v>26</v>
      </c>
      <c r="E63" s="41" t="s">
        <v>24</v>
      </c>
      <c r="F63" s="14" t="s">
        <v>25</v>
      </c>
      <c r="G63" s="13" t="s">
        <v>26</v>
      </c>
    </row>
    <row r="64" spans="1:7" x14ac:dyDescent="0.25">
      <c r="A64" s="42" t="s">
        <v>10</v>
      </c>
      <c r="B64" s="16">
        <f t="shared" ref="B64:B72" si="12">F50/(B50-D50)</f>
        <v>4136.363636363636</v>
      </c>
      <c r="C64" s="43">
        <f>B64/24</f>
        <v>172.34848484848484</v>
      </c>
      <c r="D64" s="17">
        <f>(C64/365)*100</f>
        <v>47.218762972187626</v>
      </c>
      <c r="E64" s="44">
        <f t="shared" ref="E64:E72" si="13">F50/(C50-E50)</f>
        <v>3249.9999999999995</v>
      </c>
      <c r="F64" s="19">
        <f>E64/24</f>
        <v>135.41666666666666</v>
      </c>
      <c r="G64" s="20">
        <f>(F64/365)*100</f>
        <v>37.100456621004561</v>
      </c>
    </row>
    <row r="65" spans="1:7" x14ac:dyDescent="0.25">
      <c r="A65" s="45" t="s">
        <v>11</v>
      </c>
      <c r="B65" s="22">
        <f t="shared" si="12"/>
        <v>4136.363636363636</v>
      </c>
      <c r="C65" s="43">
        <f t="shared" ref="C65:C72" si="14">B65/24</f>
        <v>172.34848484848484</v>
      </c>
      <c r="D65" s="17">
        <f t="shared" ref="D65:D72" si="15">(C65/365)*100</f>
        <v>47.218762972187626</v>
      </c>
      <c r="E65" s="46">
        <f t="shared" si="13"/>
        <v>3249.9999999999995</v>
      </c>
      <c r="F65" s="19">
        <f t="shared" ref="F65:F72" si="16">E65/24</f>
        <v>135.41666666666666</v>
      </c>
      <c r="G65" s="20">
        <f t="shared" ref="G65:G72" si="17">(F65/365)*100</f>
        <v>37.100456621004561</v>
      </c>
    </row>
    <row r="66" spans="1:7" x14ac:dyDescent="0.25">
      <c r="A66" s="45" t="s">
        <v>12</v>
      </c>
      <c r="B66" s="22">
        <f t="shared" si="12"/>
        <v>4136.363636363636</v>
      </c>
      <c r="C66" s="43">
        <f t="shared" si="14"/>
        <v>172.34848484848484</v>
      </c>
      <c r="D66" s="17">
        <f t="shared" si="15"/>
        <v>47.218762972187626</v>
      </c>
      <c r="E66" s="46">
        <f t="shared" si="13"/>
        <v>3249.9999999999995</v>
      </c>
      <c r="F66" s="19">
        <f t="shared" si="16"/>
        <v>135.41666666666666</v>
      </c>
      <c r="G66" s="20">
        <f t="shared" si="17"/>
        <v>37.100456621004561</v>
      </c>
    </row>
    <row r="67" spans="1:7" x14ac:dyDescent="0.25">
      <c r="A67" s="45" t="s">
        <v>13</v>
      </c>
      <c r="B67" s="22">
        <f t="shared" si="12"/>
        <v>3599.9999999999995</v>
      </c>
      <c r="C67" s="43">
        <f t="shared" si="14"/>
        <v>149.99999999999997</v>
      </c>
      <c r="D67" s="17">
        <f t="shared" si="15"/>
        <v>41.095890410958894</v>
      </c>
      <c r="E67" s="46">
        <f t="shared" si="13"/>
        <v>2842.1052631578941</v>
      </c>
      <c r="F67" s="19">
        <f t="shared" si="16"/>
        <v>118.42105263157892</v>
      </c>
      <c r="G67" s="20">
        <f t="shared" si="17"/>
        <v>32.444124008651762</v>
      </c>
    </row>
    <row r="68" spans="1:7" x14ac:dyDescent="0.25">
      <c r="A68" s="45" t="s">
        <v>14</v>
      </c>
      <c r="B68" s="22">
        <f t="shared" si="12"/>
        <v>4015.1515151515155</v>
      </c>
      <c r="C68" s="43">
        <f t="shared" si="14"/>
        <v>167.29797979797982</v>
      </c>
      <c r="D68" s="17">
        <f t="shared" si="15"/>
        <v>45.835062958350633</v>
      </c>
      <c r="E68" s="46">
        <f t="shared" si="13"/>
        <v>3581.0810810810817</v>
      </c>
      <c r="F68" s="19">
        <f t="shared" si="16"/>
        <v>149.21171171171173</v>
      </c>
      <c r="G68" s="20">
        <f t="shared" si="17"/>
        <v>40.879921016907325</v>
      </c>
    </row>
    <row r="69" spans="1:7" x14ac:dyDescent="0.25">
      <c r="A69" s="45" t="s">
        <v>15</v>
      </c>
      <c r="B69" s="22">
        <f t="shared" si="12"/>
        <v>4015.1515151515155</v>
      </c>
      <c r="C69" s="43">
        <f t="shared" si="14"/>
        <v>167.29797979797982</v>
      </c>
      <c r="D69" s="17">
        <f t="shared" si="15"/>
        <v>45.835062958350633</v>
      </c>
      <c r="E69" s="46">
        <f t="shared" si="13"/>
        <v>3581.0810810810817</v>
      </c>
      <c r="F69" s="19">
        <f t="shared" si="16"/>
        <v>149.21171171171173</v>
      </c>
      <c r="G69" s="20">
        <f t="shared" si="17"/>
        <v>40.879921016907325</v>
      </c>
    </row>
    <row r="70" spans="1:7" x14ac:dyDescent="0.25">
      <c r="A70" s="45" t="s">
        <v>16</v>
      </c>
      <c r="B70" s="22">
        <f t="shared" si="12"/>
        <v>4015.1515151515155</v>
      </c>
      <c r="C70" s="43">
        <f t="shared" si="14"/>
        <v>167.29797979797982</v>
      </c>
      <c r="D70" s="17">
        <f t="shared" si="15"/>
        <v>45.835062958350633</v>
      </c>
      <c r="E70" s="46">
        <f t="shared" si="13"/>
        <v>3581.0810810810817</v>
      </c>
      <c r="F70" s="19">
        <f t="shared" si="16"/>
        <v>149.21171171171173</v>
      </c>
      <c r="G70" s="20">
        <f t="shared" si="17"/>
        <v>40.879921016907325</v>
      </c>
    </row>
    <row r="71" spans="1:7" x14ac:dyDescent="0.25">
      <c r="A71" s="45" t="s">
        <v>17</v>
      </c>
      <c r="B71" s="22">
        <f t="shared" si="12"/>
        <v>4136.363636363636</v>
      </c>
      <c r="C71" s="43">
        <f t="shared" si="14"/>
        <v>172.34848484848484</v>
      </c>
      <c r="D71" s="17">
        <f t="shared" si="15"/>
        <v>47.218762972187626</v>
      </c>
      <c r="E71" s="46">
        <f t="shared" si="13"/>
        <v>2757.5757575757575</v>
      </c>
      <c r="F71" s="19">
        <f t="shared" si="16"/>
        <v>114.8989898989899</v>
      </c>
      <c r="G71" s="20">
        <f t="shared" si="17"/>
        <v>31.479175314791753</v>
      </c>
    </row>
    <row r="72" spans="1:7" x14ac:dyDescent="0.25">
      <c r="A72" s="45" t="s">
        <v>18</v>
      </c>
      <c r="B72" s="22">
        <f t="shared" si="12"/>
        <v>4136.363636363636</v>
      </c>
      <c r="C72" s="43">
        <f t="shared" si="14"/>
        <v>172.34848484848484</v>
      </c>
      <c r="D72" s="17">
        <f t="shared" si="15"/>
        <v>47.218762972187626</v>
      </c>
      <c r="E72" s="46">
        <f t="shared" si="13"/>
        <v>2757.5757575757575</v>
      </c>
      <c r="F72" s="19">
        <f t="shared" si="16"/>
        <v>114.8989898989899</v>
      </c>
      <c r="G72" s="20">
        <f t="shared" si="17"/>
        <v>31.479175314791753</v>
      </c>
    </row>
    <row r="73" spans="1:7" ht="15.75" thickBot="1" x14ac:dyDescent="0.3">
      <c r="A73" s="47" t="s">
        <v>19</v>
      </c>
      <c r="B73" s="30" t="s">
        <v>20</v>
      </c>
      <c r="C73" s="30" t="s">
        <v>20</v>
      </c>
      <c r="D73" s="30" t="s">
        <v>20</v>
      </c>
      <c r="E73" s="50" t="s">
        <v>20</v>
      </c>
      <c r="F73" s="33" t="s">
        <v>20</v>
      </c>
      <c r="G73" s="31" t="s">
        <v>20</v>
      </c>
    </row>
    <row r="74" spans="1:7" x14ac:dyDescent="0.25">
      <c r="A74" s="36" t="s">
        <v>21</v>
      </c>
      <c r="B74" s="4" t="s">
        <v>27</v>
      </c>
      <c r="C74" s="4" t="s">
        <v>27</v>
      </c>
      <c r="D74" s="15" t="s">
        <v>27</v>
      </c>
      <c r="E74" s="37" t="s">
        <v>27</v>
      </c>
      <c r="F74" s="4" t="s">
        <v>27</v>
      </c>
      <c r="G74" s="4" t="s">
        <v>27</v>
      </c>
    </row>
    <row r="75" spans="1:7" x14ac:dyDescent="0.25">
      <c r="A75" s="38" t="s">
        <v>3</v>
      </c>
      <c r="B75" s="8" t="s">
        <v>4</v>
      </c>
      <c r="C75" s="10" t="s">
        <v>4</v>
      </c>
      <c r="D75" s="9" t="s">
        <v>4</v>
      </c>
      <c r="E75" s="39" t="s">
        <v>5</v>
      </c>
      <c r="F75" s="10" t="s">
        <v>5</v>
      </c>
      <c r="G75" s="9" t="s">
        <v>5</v>
      </c>
    </row>
    <row r="76" spans="1:7" ht="15.75" thickBot="1" x14ac:dyDescent="0.3">
      <c r="A76" s="40" t="s">
        <v>23</v>
      </c>
      <c r="B76" s="12" t="s">
        <v>24</v>
      </c>
      <c r="C76" s="14" t="s">
        <v>25</v>
      </c>
      <c r="D76" s="13" t="s">
        <v>26</v>
      </c>
      <c r="E76" s="41" t="s">
        <v>24</v>
      </c>
      <c r="F76" s="14" t="s">
        <v>25</v>
      </c>
      <c r="G76" s="13" t="s">
        <v>26</v>
      </c>
    </row>
    <row r="77" spans="1:7" x14ac:dyDescent="0.25">
      <c r="A77" s="42" t="s">
        <v>10</v>
      </c>
      <c r="B77" s="16">
        <f t="shared" ref="B77:B85" si="18">G50/(B50-D50)</f>
        <v>6363.636363636364</v>
      </c>
      <c r="C77" s="43">
        <f>B77/24</f>
        <v>265.15151515151518</v>
      </c>
      <c r="D77" s="17">
        <f>(C77/1095)*100</f>
        <v>24.214750242147506</v>
      </c>
      <c r="E77" s="44">
        <f t="shared" ref="E77:E85" si="19">G50/(C50-E50)</f>
        <v>4999.9999999999991</v>
      </c>
      <c r="F77" s="19">
        <f>E77/24</f>
        <v>208.33333333333329</v>
      </c>
      <c r="G77" s="20">
        <f>(F77/1095)*100</f>
        <v>19.025875190258748</v>
      </c>
    </row>
    <row r="78" spans="1:7" x14ac:dyDescent="0.25">
      <c r="A78" s="45" t="s">
        <v>11</v>
      </c>
      <c r="B78" s="16">
        <f t="shared" si="18"/>
        <v>6363.636363636364</v>
      </c>
      <c r="C78" s="43">
        <f t="shared" ref="C78:C85" si="20">B78/24</f>
        <v>265.15151515151518</v>
      </c>
      <c r="D78" s="17">
        <f t="shared" ref="D78:D85" si="21">(C78/1095)*100</f>
        <v>24.214750242147506</v>
      </c>
      <c r="E78" s="44">
        <f t="shared" si="19"/>
        <v>4999.9999999999991</v>
      </c>
      <c r="F78" s="19">
        <f t="shared" ref="F78:F85" si="22">E78/24</f>
        <v>208.33333333333329</v>
      </c>
      <c r="G78" s="20">
        <f t="shared" ref="G78:G85" si="23">(F78/1095)*100</f>
        <v>19.025875190258748</v>
      </c>
    </row>
    <row r="79" spans="1:7" x14ac:dyDescent="0.25">
      <c r="A79" s="45" t="s">
        <v>12</v>
      </c>
      <c r="B79" s="16">
        <f t="shared" si="18"/>
        <v>6363.636363636364</v>
      </c>
      <c r="C79" s="43">
        <f t="shared" si="20"/>
        <v>265.15151515151518</v>
      </c>
      <c r="D79" s="17">
        <f t="shared" si="21"/>
        <v>24.214750242147506</v>
      </c>
      <c r="E79" s="44">
        <f t="shared" si="19"/>
        <v>4999.9999999999991</v>
      </c>
      <c r="F79" s="19">
        <f t="shared" si="22"/>
        <v>208.33333333333329</v>
      </c>
      <c r="G79" s="20">
        <f t="shared" si="23"/>
        <v>19.025875190258748</v>
      </c>
    </row>
    <row r="80" spans="1:7" x14ac:dyDescent="0.25">
      <c r="A80" s="45" t="s">
        <v>13</v>
      </c>
      <c r="B80" s="16">
        <f t="shared" si="18"/>
        <v>5466.6666666666661</v>
      </c>
      <c r="C80" s="43">
        <f t="shared" si="20"/>
        <v>227.77777777777774</v>
      </c>
      <c r="D80" s="17">
        <f t="shared" si="21"/>
        <v>20.801623541349564</v>
      </c>
      <c r="E80" s="44">
        <f t="shared" si="19"/>
        <v>4315.78947368421</v>
      </c>
      <c r="F80" s="19">
        <f t="shared" si="22"/>
        <v>179.82456140350874</v>
      </c>
      <c r="G80" s="20">
        <f t="shared" si="23"/>
        <v>16.422334374749656</v>
      </c>
    </row>
    <row r="81" spans="1:7" x14ac:dyDescent="0.25">
      <c r="A81" s="45" t="s">
        <v>14</v>
      </c>
      <c r="B81" s="16">
        <f t="shared" si="18"/>
        <v>6060.606060606061</v>
      </c>
      <c r="C81" s="43">
        <f t="shared" si="20"/>
        <v>252.52525252525254</v>
      </c>
      <c r="D81" s="17">
        <f t="shared" si="21"/>
        <v>23.061666897283338</v>
      </c>
      <c r="E81" s="44">
        <f t="shared" si="19"/>
        <v>5405.4054054054059</v>
      </c>
      <c r="F81" s="19">
        <f t="shared" si="22"/>
        <v>225.22522522522524</v>
      </c>
      <c r="G81" s="20">
        <f t="shared" si="23"/>
        <v>20.568513719198652</v>
      </c>
    </row>
    <row r="82" spans="1:7" x14ac:dyDescent="0.25">
      <c r="A82" s="45" t="s">
        <v>15</v>
      </c>
      <c r="B82" s="16">
        <f t="shared" si="18"/>
        <v>6060.606060606061</v>
      </c>
      <c r="C82" s="43">
        <f t="shared" si="20"/>
        <v>252.52525252525254</v>
      </c>
      <c r="D82" s="17">
        <f t="shared" si="21"/>
        <v>23.061666897283338</v>
      </c>
      <c r="E82" s="44">
        <f t="shared" si="19"/>
        <v>5405.4054054054059</v>
      </c>
      <c r="F82" s="19">
        <f t="shared" si="22"/>
        <v>225.22522522522524</v>
      </c>
      <c r="G82" s="20">
        <f t="shared" si="23"/>
        <v>20.568513719198652</v>
      </c>
    </row>
    <row r="83" spans="1:7" x14ac:dyDescent="0.25">
      <c r="A83" s="45" t="s">
        <v>16</v>
      </c>
      <c r="B83" s="16">
        <f t="shared" si="18"/>
        <v>6060.606060606061</v>
      </c>
      <c r="C83" s="43">
        <f t="shared" si="20"/>
        <v>252.52525252525254</v>
      </c>
      <c r="D83" s="17">
        <f t="shared" si="21"/>
        <v>23.061666897283338</v>
      </c>
      <c r="E83" s="44">
        <f t="shared" si="19"/>
        <v>5405.4054054054059</v>
      </c>
      <c r="F83" s="19">
        <f t="shared" si="22"/>
        <v>225.22522522522524</v>
      </c>
      <c r="G83" s="20">
        <f t="shared" si="23"/>
        <v>20.568513719198652</v>
      </c>
    </row>
    <row r="84" spans="1:7" x14ac:dyDescent="0.25">
      <c r="A84" s="45" t="s">
        <v>17</v>
      </c>
      <c r="B84" s="16">
        <f t="shared" si="18"/>
        <v>6363.636363636364</v>
      </c>
      <c r="C84" s="43">
        <f t="shared" si="20"/>
        <v>265.15151515151518</v>
      </c>
      <c r="D84" s="17">
        <f t="shared" si="21"/>
        <v>24.214750242147506</v>
      </c>
      <c r="E84" s="44">
        <f t="shared" si="19"/>
        <v>4242.424242424242</v>
      </c>
      <c r="F84" s="19">
        <f t="shared" si="22"/>
        <v>176.76767676767676</v>
      </c>
      <c r="G84" s="20">
        <f t="shared" si="23"/>
        <v>16.143166828098334</v>
      </c>
    </row>
    <row r="85" spans="1:7" x14ac:dyDescent="0.25">
      <c r="A85" s="45" t="s">
        <v>18</v>
      </c>
      <c r="B85" s="16">
        <f t="shared" si="18"/>
        <v>6363.636363636364</v>
      </c>
      <c r="C85" s="43">
        <f t="shared" si="20"/>
        <v>265.15151515151518</v>
      </c>
      <c r="D85" s="17">
        <f t="shared" si="21"/>
        <v>24.214750242147506</v>
      </c>
      <c r="E85" s="44">
        <f t="shared" si="19"/>
        <v>4242.424242424242</v>
      </c>
      <c r="F85" s="19">
        <f t="shared" si="22"/>
        <v>176.76767676767676</v>
      </c>
      <c r="G85" s="20">
        <f t="shared" si="23"/>
        <v>16.143166828098334</v>
      </c>
    </row>
    <row r="86" spans="1:7" ht="15.75" thickBot="1" x14ac:dyDescent="0.3">
      <c r="A86" s="47" t="s">
        <v>19</v>
      </c>
      <c r="B86" s="30" t="s">
        <v>20</v>
      </c>
      <c r="C86" s="30" t="s">
        <v>20</v>
      </c>
      <c r="D86" s="30" t="s">
        <v>20</v>
      </c>
      <c r="E86" s="50" t="s">
        <v>20</v>
      </c>
      <c r="F86" s="33" t="s">
        <v>20</v>
      </c>
      <c r="G86" s="31" t="s">
        <v>20</v>
      </c>
    </row>
    <row r="88" spans="1:7" ht="18.75" x14ac:dyDescent="0.3">
      <c r="A88" s="1" t="s">
        <v>30</v>
      </c>
      <c r="B88" s="2"/>
    </row>
    <row r="89" spans="1:7" ht="15.75" thickBot="1" x14ac:dyDescent="0.3"/>
    <row r="90" spans="1:7" x14ac:dyDescent="0.25">
      <c r="A90" s="3" t="s">
        <v>0</v>
      </c>
      <c r="B90" s="4" t="s">
        <v>1</v>
      </c>
      <c r="C90" s="5" t="s">
        <v>1</v>
      </c>
      <c r="D90" s="4" t="s">
        <v>2</v>
      </c>
      <c r="E90" s="6" t="s">
        <v>2</v>
      </c>
      <c r="F90" s="6" t="s">
        <v>2</v>
      </c>
      <c r="G90" s="5" t="s">
        <v>2</v>
      </c>
    </row>
    <row r="91" spans="1:7" x14ac:dyDescent="0.25">
      <c r="A91" s="7" t="s">
        <v>3</v>
      </c>
      <c r="B91" s="8" t="s">
        <v>4</v>
      </c>
      <c r="C91" s="9" t="s">
        <v>5</v>
      </c>
      <c r="D91" s="8" t="s">
        <v>4</v>
      </c>
      <c r="E91" s="10" t="s">
        <v>5</v>
      </c>
      <c r="F91" s="10"/>
      <c r="G91" s="9"/>
    </row>
    <row r="92" spans="1:7" ht="15.75" thickBot="1" x14ac:dyDescent="0.3">
      <c r="A92" s="11" t="s">
        <v>6</v>
      </c>
      <c r="B92" s="12" t="s">
        <v>7</v>
      </c>
      <c r="C92" s="13" t="s">
        <v>7</v>
      </c>
      <c r="D92" s="12" t="s">
        <v>7</v>
      </c>
      <c r="E92" s="14" t="s">
        <v>7</v>
      </c>
      <c r="F92" s="14" t="s">
        <v>8</v>
      </c>
      <c r="G92" s="13" t="s">
        <v>9</v>
      </c>
    </row>
    <row r="93" spans="1:7" x14ac:dyDescent="0.25">
      <c r="A93" s="15" t="s">
        <v>10</v>
      </c>
      <c r="B93" s="16">
        <v>9.5000000000000001E-2</v>
      </c>
      <c r="C93" s="17">
        <v>0.12</v>
      </c>
      <c r="D93" s="18">
        <v>0.04</v>
      </c>
      <c r="E93" s="19">
        <v>0.06</v>
      </c>
      <c r="F93" s="19">
        <v>227.5</v>
      </c>
      <c r="G93" s="20">
        <v>350</v>
      </c>
    </row>
    <row r="94" spans="1:7" x14ac:dyDescent="0.25">
      <c r="A94" s="21" t="s">
        <v>11</v>
      </c>
      <c r="B94" s="22">
        <v>0.38</v>
      </c>
      <c r="C94" s="23">
        <v>0.48</v>
      </c>
      <c r="D94" s="24">
        <v>0.16</v>
      </c>
      <c r="E94" s="25">
        <v>0.24</v>
      </c>
      <c r="F94" s="26">
        <v>910</v>
      </c>
      <c r="G94" s="27">
        <v>1400</v>
      </c>
    </row>
    <row r="95" spans="1:7" x14ac:dyDescent="0.25">
      <c r="A95" s="21" t="s">
        <v>12</v>
      </c>
      <c r="B95" s="22">
        <v>0.76</v>
      </c>
      <c r="C95" s="23">
        <v>0.96</v>
      </c>
      <c r="D95" s="24">
        <v>0.32</v>
      </c>
      <c r="E95" s="25">
        <v>0.48</v>
      </c>
      <c r="F95" s="25">
        <v>1820</v>
      </c>
      <c r="G95" s="28">
        <v>2800</v>
      </c>
    </row>
    <row r="96" spans="1:7" x14ac:dyDescent="0.25">
      <c r="A96" s="21" t="s">
        <v>13</v>
      </c>
      <c r="B96" s="22">
        <v>2.5000000000000001E-2</v>
      </c>
      <c r="C96" s="23">
        <v>3.5000000000000003E-2</v>
      </c>
      <c r="D96" s="24">
        <v>0.01</v>
      </c>
      <c r="E96" s="25">
        <v>1.6E-2</v>
      </c>
      <c r="F96" s="25">
        <v>54</v>
      </c>
      <c r="G96" s="28">
        <v>82</v>
      </c>
    </row>
    <row r="97" spans="1:7" x14ac:dyDescent="0.25">
      <c r="A97" s="21" t="s">
        <v>14</v>
      </c>
      <c r="B97" s="22">
        <v>0.56999999999999995</v>
      </c>
      <c r="C97" s="23">
        <v>0.62</v>
      </c>
      <c r="D97" s="24">
        <v>0.24</v>
      </c>
      <c r="E97" s="25">
        <v>0.32</v>
      </c>
      <c r="F97" s="25">
        <v>1325</v>
      </c>
      <c r="G97" s="28">
        <v>2000</v>
      </c>
    </row>
    <row r="98" spans="1:7" x14ac:dyDescent="0.25">
      <c r="A98" s="21" t="s">
        <v>15</v>
      </c>
      <c r="B98" s="22">
        <v>1.1399999999999999</v>
      </c>
      <c r="C98" s="23">
        <v>1.24</v>
      </c>
      <c r="D98" s="24">
        <v>0.48</v>
      </c>
      <c r="E98" s="25">
        <v>0.64</v>
      </c>
      <c r="F98" s="25">
        <v>2650</v>
      </c>
      <c r="G98" s="28">
        <v>4000</v>
      </c>
    </row>
    <row r="99" spans="1:7" x14ac:dyDescent="0.25">
      <c r="A99" s="21" t="s">
        <v>16</v>
      </c>
      <c r="B99" s="22">
        <v>2.2799999999999998</v>
      </c>
      <c r="C99" s="23">
        <v>2.48</v>
      </c>
      <c r="D99" s="24">
        <v>0.96</v>
      </c>
      <c r="E99" s="25">
        <v>1.28</v>
      </c>
      <c r="F99" s="25">
        <v>5300</v>
      </c>
      <c r="G99" s="28">
        <v>8000</v>
      </c>
    </row>
    <row r="100" spans="1:7" x14ac:dyDescent="0.25">
      <c r="A100" s="21" t="s">
        <v>17</v>
      </c>
      <c r="B100" s="22">
        <v>0.19</v>
      </c>
      <c r="C100" s="23">
        <v>0.28999999999999998</v>
      </c>
      <c r="D100" s="24">
        <v>0.08</v>
      </c>
      <c r="E100" s="25">
        <v>0.14499999999999999</v>
      </c>
      <c r="F100" s="25">
        <v>455</v>
      </c>
      <c r="G100" s="28">
        <v>700</v>
      </c>
    </row>
    <row r="101" spans="1:7" x14ac:dyDescent="0.25">
      <c r="A101" s="21" t="s">
        <v>18</v>
      </c>
      <c r="B101" s="22">
        <v>0.76</v>
      </c>
      <c r="C101" s="23">
        <v>1.1599999999999999</v>
      </c>
      <c r="D101" s="24">
        <v>0.32</v>
      </c>
      <c r="E101" s="25">
        <v>0.57999999999999996</v>
      </c>
      <c r="F101" s="25">
        <v>1820</v>
      </c>
      <c r="G101" s="28">
        <v>2800</v>
      </c>
    </row>
    <row r="102" spans="1:7" ht="15.75" thickBot="1" x14ac:dyDescent="0.3">
      <c r="A102" s="29" t="s">
        <v>19</v>
      </c>
      <c r="B102" s="30" t="s">
        <v>20</v>
      </c>
      <c r="C102" s="31" t="s">
        <v>20</v>
      </c>
      <c r="D102" s="30" t="s">
        <v>20</v>
      </c>
      <c r="E102" s="33" t="s">
        <v>20</v>
      </c>
      <c r="F102" s="33" t="s">
        <v>20</v>
      </c>
      <c r="G102" s="31" t="s">
        <v>20</v>
      </c>
    </row>
    <row r="103" spans="1:7" ht="15.75" thickBot="1" x14ac:dyDescent="0.3"/>
    <row r="104" spans="1:7" x14ac:dyDescent="0.25">
      <c r="A104" s="36" t="s">
        <v>21</v>
      </c>
      <c r="B104" s="4" t="s">
        <v>22</v>
      </c>
      <c r="C104" s="6" t="s">
        <v>22</v>
      </c>
      <c r="D104" s="5" t="s">
        <v>22</v>
      </c>
      <c r="E104" s="37" t="s">
        <v>22</v>
      </c>
      <c r="F104" s="6" t="s">
        <v>22</v>
      </c>
      <c r="G104" s="5" t="s">
        <v>22</v>
      </c>
    </row>
    <row r="105" spans="1:7" x14ac:dyDescent="0.25">
      <c r="A105" s="38" t="s">
        <v>3</v>
      </c>
      <c r="B105" s="8" t="s">
        <v>4</v>
      </c>
      <c r="C105" s="10" t="s">
        <v>4</v>
      </c>
      <c r="D105" s="9" t="s">
        <v>4</v>
      </c>
      <c r="E105" s="39" t="s">
        <v>5</v>
      </c>
      <c r="F105" s="10" t="s">
        <v>5</v>
      </c>
      <c r="G105" s="9" t="s">
        <v>5</v>
      </c>
    </row>
    <row r="106" spans="1:7" ht="15.75" thickBot="1" x14ac:dyDescent="0.3">
      <c r="A106" s="40" t="s">
        <v>23</v>
      </c>
      <c r="B106" s="12" t="s">
        <v>24</v>
      </c>
      <c r="C106" s="14" t="s">
        <v>25</v>
      </c>
      <c r="D106" s="13" t="s">
        <v>26</v>
      </c>
      <c r="E106" s="41" t="s">
        <v>24</v>
      </c>
      <c r="F106" s="14" t="s">
        <v>25</v>
      </c>
      <c r="G106" s="13" t="s">
        <v>26</v>
      </c>
    </row>
    <row r="107" spans="1:7" x14ac:dyDescent="0.25">
      <c r="A107" s="42" t="s">
        <v>10</v>
      </c>
      <c r="B107" s="16">
        <f t="shared" ref="B107:B115" si="24">F93/(B93-D93)</f>
        <v>4136.363636363636</v>
      </c>
      <c r="C107" s="43">
        <f>B107/24</f>
        <v>172.34848484848484</v>
      </c>
      <c r="D107" s="17">
        <f>(C107/365)*100</f>
        <v>47.218762972187626</v>
      </c>
      <c r="E107" s="44">
        <f t="shared" ref="E107:E115" si="25">F93/(C93-E93)</f>
        <v>3791.666666666667</v>
      </c>
      <c r="F107" s="19">
        <f>E107/24</f>
        <v>157.98611111111111</v>
      </c>
      <c r="G107" s="20">
        <f>(F107/365)*100</f>
        <v>43.283866057838658</v>
      </c>
    </row>
    <row r="108" spans="1:7" x14ac:dyDescent="0.25">
      <c r="A108" s="45" t="s">
        <v>11</v>
      </c>
      <c r="B108" s="22">
        <f t="shared" si="24"/>
        <v>4136.363636363636</v>
      </c>
      <c r="C108" s="43">
        <f t="shared" ref="C108:C115" si="26">B108/24</f>
        <v>172.34848484848484</v>
      </c>
      <c r="D108" s="17">
        <f t="shared" ref="D108:D115" si="27">(C108/365)*100</f>
        <v>47.218762972187626</v>
      </c>
      <c r="E108" s="46">
        <f t="shared" si="25"/>
        <v>3791.666666666667</v>
      </c>
      <c r="F108" s="19">
        <f t="shared" ref="F108:F115" si="28">E108/24</f>
        <v>157.98611111111111</v>
      </c>
      <c r="G108" s="20">
        <f t="shared" ref="G108:G115" si="29">(F108/365)*100</f>
        <v>43.283866057838658</v>
      </c>
    </row>
    <row r="109" spans="1:7" x14ac:dyDescent="0.25">
      <c r="A109" s="45" t="s">
        <v>12</v>
      </c>
      <c r="B109" s="22">
        <f t="shared" si="24"/>
        <v>4136.363636363636</v>
      </c>
      <c r="C109" s="43">
        <f t="shared" si="26"/>
        <v>172.34848484848484</v>
      </c>
      <c r="D109" s="17">
        <f t="shared" si="27"/>
        <v>47.218762972187626</v>
      </c>
      <c r="E109" s="46">
        <f t="shared" si="25"/>
        <v>3791.666666666667</v>
      </c>
      <c r="F109" s="19">
        <f t="shared" si="28"/>
        <v>157.98611111111111</v>
      </c>
      <c r="G109" s="20">
        <f t="shared" si="29"/>
        <v>43.283866057838658</v>
      </c>
    </row>
    <row r="110" spans="1:7" x14ac:dyDescent="0.25">
      <c r="A110" s="45" t="s">
        <v>13</v>
      </c>
      <c r="B110" s="22">
        <f t="shared" si="24"/>
        <v>3599.9999999999995</v>
      </c>
      <c r="C110" s="43">
        <f t="shared" si="26"/>
        <v>149.99999999999997</v>
      </c>
      <c r="D110" s="17">
        <f t="shared" si="27"/>
        <v>41.095890410958894</v>
      </c>
      <c r="E110" s="46">
        <f t="shared" si="25"/>
        <v>2842.1052631578941</v>
      </c>
      <c r="F110" s="19">
        <f t="shared" si="28"/>
        <v>118.42105263157892</v>
      </c>
      <c r="G110" s="20">
        <f t="shared" si="29"/>
        <v>32.444124008651762</v>
      </c>
    </row>
    <row r="111" spans="1:7" x14ac:dyDescent="0.25">
      <c r="A111" s="45" t="s">
        <v>14</v>
      </c>
      <c r="B111" s="22">
        <f t="shared" si="24"/>
        <v>4015.1515151515155</v>
      </c>
      <c r="C111" s="43">
        <f t="shared" si="26"/>
        <v>167.29797979797982</v>
      </c>
      <c r="D111" s="17">
        <f t="shared" si="27"/>
        <v>45.835062958350633</v>
      </c>
      <c r="E111" s="46">
        <f t="shared" si="25"/>
        <v>4416.666666666667</v>
      </c>
      <c r="F111" s="19">
        <f t="shared" si="28"/>
        <v>184.0277777777778</v>
      </c>
      <c r="G111" s="20">
        <f t="shared" si="29"/>
        <v>50.418569254185698</v>
      </c>
    </row>
    <row r="112" spans="1:7" x14ac:dyDescent="0.25">
      <c r="A112" s="45" t="s">
        <v>15</v>
      </c>
      <c r="B112" s="22">
        <f t="shared" si="24"/>
        <v>4015.1515151515155</v>
      </c>
      <c r="C112" s="43">
        <f t="shared" si="26"/>
        <v>167.29797979797982</v>
      </c>
      <c r="D112" s="17">
        <f t="shared" si="27"/>
        <v>45.835062958350633</v>
      </c>
      <c r="E112" s="46">
        <f t="shared" si="25"/>
        <v>4416.666666666667</v>
      </c>
      <c r="F112" s="19">
        <f t="shared" si="28"/>
        <v>184.0277777777778</v>
      </c>
      <c r="G112" s="20">
        <f t="shared" si="29"/>
        <v>50.418569254185698</v>
      </c>
    </row>
    <row r="113" spans="1:7" x14ac:dyDescent="0.25">
      <c r="A113" s="45" t="s">
        <v>16</v>
      </c>
      <c r="B113" s="22">
        <f t="shared" si="24"/>
        <v>4015.1515151515155</v>
      </c>
      <c r="C113" s="43">
        <f t="shared" si="26"/>
        <v>167.29797979797982</v>
      </c>
      <c r="D113" s="17">
        <f t="shared" si="27"/>
        <v>45.835062958350633</v>
      </c>
      <c r="E113" s="46">
        <f t="shared" si="25"/>
        <v>4416.666666666667</v>
      </c>
      <c r="F113" s="19">
        <f t="shared" si="28"/>
        <v>184.0277777777778</v>
      </c>
      <c r="G113" s="20">
        <f t="shared" si="29"/>
        <v>50.418569254185698</v>
      </c>
    </row>
    <row r="114" spans="1:7" x14ac:dyDescent="0.25">
      <c r="A114" s="45" t="s">
        <v>17</v>
      </c>
      <c r="B114" s="22">
        <f t="shared" si="24"/>
        <v>4136.363636363636</v>
      </c>
      <c r="C114" s="43">
        <f t="shared" si="26"/>
        <v>172.34848484848484</v>
      </c>
      <c r="D114" s="17">
        <f t="shared" si="27"/>
        <v>47.218762972187626</v>
      </c>
      <c r="E114" s="46">
        <f t="shared" si="25"/>
        <v>3137.9310344827591</v>
      </c>
      <c r="F114" s="19">
        <f t="shared" si="28"/>
        <v>130.74712643678163</v>
      </c>
      <c r="G114" s="20">
        <f t="shared" si="29"/>
        <v>35.821130530625105</v>
      </c>
    </row>
    <row r="115" spans="1:7" x14ac:dyDescent="0.25">
      <c r="A115" s="45" t="s">
        <v>18</v>
      </c>
      <c r="B115" s="22">
        <f t="shared" si="24"/>
        <v>4136.363636363636</v>
      </c>
      <c r="C115" s="43">
        <f t="shared" si="26"/>
        <v>172.34848484848484</v>
      </c>
      <c r="D115" s="17">
        <f t="shared" si="27"/>
        <v>47.218762972187626</v>
      </c>
      <c r="E115" s="46">
        <f t="shared" si="25"/>
        <v>3137.9310344827591</v>
      </c>
      <c r="F115" s="19">
        <f t="shared" si="28"/>
        <v>130.74712643678163</v>
      </c>
      <c r="G115" s="20">
        <f t="shared" si="29"/>
        <v>35.821130530625105</v>
      </c>
    </row>
    <row r="116" spans="1:7" ht="15.75" thickBot="1" x14ac:dyDescent="0.3">
      <c r="A116" s="47" t="s">
        <v>19</v>
      </c>
      <c r="B116" s="50" t="s">
        <v>20</v>
      </c>
      <c r="C116" s="50" t="s">
        <v>20</v>
      </c>
      <c r="D116" s="50" t="s">
        <v>20</v>
      </c>
      <c r="E116" s="50" t="s">
        <v>20</v>
      </c>
      <c r="F116" s="33" t="s">
        <v>20</v>
      </c>
      <c r="G116" s="31" t="s">
        <v>20</v>
      </c>
    </row>
    <row r="117" spans="1:7" x14ac:dyDescent="0.25">
      <c r="A117" s="36" t="s">
        <v>21</v>
      </c>
      <c r="B117" s="4" t="s">
        <v>27</v>
      </c>
      <c r="C117" s="4" t="s">
        <v>27</v>
      </c>
      <c r="D117" s="15" t="s">
        <v>27</v>
      </c>
      <c r="E117" s="37" t="s">
        <v>27</v>
      </c>
      <c r="F117" s="4" t="s">
        <v>27</v>
      </c>
      <c r="G117" s="4" t="s">
        <v>27</v>
      </c>
    </row>
    <row r="118" spans="1:7" x14ac:dyDescent="0.25">
      <c r="A118" s="38" t="s">
        <v>3</v>
      </c>
      <c r="B118" s="8" t="s">
        <v>4</v>
      </c>
      <c r="C118" s="10" t="s">
        <v>4</v>
      </c>
      <c r="D118" s="9" t="s">
        <v>4</v>
      </c>
      <c r="E118" s="39" t="s">
        <v>5</v>
      </c>
      <c r="F118" s="10" t="s">
        <v>5</v>
      </c>
      <c r="G118" s="9" t="s">
        <v>5</v>
      </c>
    </row>
    <row r="119" spans="1:7" ht="15.75" thickBot="1" x14ac:dyDescent="0.3">
      <c r="A119" s="40" t="s">
        <v>23</v>
      </c>
      <c r="B119" s="12" t="s">
        <v>24</v>
      </c>
      <c r="C119" s="14" t="s">
        <v>25</v>
      </c>
      <c r="D119" s="13" t="s">
        <v>26</v>
      </c>
      <c r="E119" s="41" t="s">
        <v>24</v>
      </c>
      <c r="F119" s="14" t="s">
        <v>25</v>
      </c>
      <c r="G119" s="13" t="s">
        <v>26</v>
      </c>
    </row>
    <row r="120" spans="1:7" x14ac:dyDescent="0.25">
      <c r="A120" s="42" t="s">
        <v>10</v>
      </c>
      <c r="B120" s="16">
        <f t="shared" ref="B120:B128" si="30">G93/(B93-D93)</f>
        <v>6363.636363636364</v>
      </c>
      <c r="C120" s="43">
        <f>B120/24</f>
        <v>265.15151515151518</v>
      </c>
      <c r="D120" s="17">
        <f>(C120/1095)*100</f>
        <v>24.214750242147506</v>
      </c>
      <c r="E120" s="44">
        <f t="shared" ref="E120:E128" si="31">G93/(C93-E93)</f>
        <v>5833.3333333333339</v>
      </c>
      <c r="F120" s="19">
        <f>E120/24</f>
        <v>243.05555555555557</v>
      </c>
      <c r="G120" s="20">
        <f>(F120/1095)*100</f>
        <v>22.196854388635213</v>
      </c>
    </row>
    <row r="121" spans="1:7" x14ac:dyDescent="0.25">
      <c r="A121" s="45" t="s">
        <v>11</v>
      </c>
      <c r="B121" s="16">
        <f t="shared" si="30"/>
        <v>6363.636363636364</v>
      </c>
      <c r="C121" s="43">
        <f t="shared" ref="C121:C128" si="32">B121/24</f>
        <v>265.15151515151518</v>
      </c>
      <c r="D121" s="17">
        <f t="shared" ref="D121:D128" si="33">(C121/1095)*100</f>
        <v>24.214750242147506</v>
      </c>
      <c r="E121" s="44">
        <f t="shared" si="31"/>
        <v>5833.3333333333339</v>
      </c>
      <c r="F121" s="19">
        <f t="shared" ref="F121:F128" si="34">E121/24</f>
        <v>243.05555555555557</v>
      </c>
      <c r="G121" s="20">
        <f t="shared" ref="G121:G128" si="35">(F121/1095)*100</f>
        <v>22.196854388635213</v>
      </c>
    </row>
    <row r="122" spans="1:7" x14ac:dyDescent="0.25">
      <c r="A122" s="45" t="s">
        <v>12</v>
      </c>
      <c r="B122" s="16">
        <f t="shared" si="30"/>
        <v>6363.636363636364</v>
      </c>
      <c r="C122" s="43">
        <f t="shared" si="32"/>
        <v>265.15151515151518</v>
      </c>
      <c r="D122" s="17">
        <f t="shared" si="33"/>
        <v>24.214750242147506</v>
      </c>
      <c r="E122" s="44">
        <f t="shared" si="31"/>
        <v>5833.3333333333339</v>
      </c>
      <c r="F122" s="19">
        <f t="shared" si="34"/>
        <v>243.05555555555557</v>
      </c>
      <c r="G122" s="20">
        <f t="shared" si="35"/>
        <v>22.196854388635213</v>
      </c>
    </row>
    <row r="123" spans="1:7" x14ac:dyDescent="0.25">
      <c r="A123" s="45" t="s">
        <v>13</v>
      </c>
      <c r="B123" s="16">
        <f t="shared" si="30"/>
        <v>5466.6666666666661</v>
      </c>
      <c r="C123" s="43">
        <f t="shared" si="32"/>
        <v>227.77777777777774</v>
      </c>
      <c r="D123" s="17">
        <f t="shared" si="33"/>
        <v>20.801623541349564</v>
      </c>
      <c r="E123" s="44">
        <f t="shared" si="31"/>
        <v>4315.78947368421</v>
      </c>
      <c r="F123" s="19">
        <f t="shared" si="34"/>
        <v>179.82456140350874</v>
      </c>
      <c r="G123" s="20">
        <f t="shared" si="35"/>
        <v>16.422334374749656</v>
      </c>
    </row>
    <row r="124" spans="1:7" x14ac:dyDescent="0.25">
      <c r="A124" s="45" t="s">
        <v>14</v>
      </c>
      <c r="B124" s="16">
        <f t="shared" si="30"/>
        <v>6060.606060606061</v>
      </c>
      <c r="C124" s="43">
        <f t="shared" si="32"/>
        <v>252.52525252525254</v>
      </c>
      <c r="D124" s="17">
        <f t="shared" si="33"/>
        <v>23.061666897283338</v>
      </c>
      <c r="E124" s="44">
        <f t="shared" si="31"/>
        <v>6666.666666666667</v>
      </c>
      <c r="F124" s="19">
        <f t="shared" si="34"/>
        <v>277.77777777777777</v>
      </c>
      <c r="G124" s="20">
        <f t="shared" si="35"/>
        <v>25.367833587011667</v>
      </c>
    </row>
    <row r="125" spans="1:7" x14ac:dyDescent="0.25">
      <c r="A125" s="45" t="s">
        <v>15</v>
      </c>
      <c r="B125" s="16">
        <f t="shared" si="30"/>
        <v>6060.606060606061</v>
      </c>
      <c r="C125" s="43">
        <f t="shared" si="32"/>
        <v>252.52525252525254</v>
      </c>
      <c r="D125" s="17">
        <f t="shared" si="33"/>
        <v>23.061666897283338</v>
      </c>
      <c r="E125" s="44">
        <f t="shared" si="31"/>
        <v>6666.666666666667</v>
      </c>
      <c r="F125" s="19">
        <f t="shared" si="34"/>
        <v>277.77777777777777</v>
      </c>
      <c r="G125" s="20">
        <f t="shared" si="35"/>
        <v>25.367833587011667</v>
      </c>
    </row>
    <row r="126" spans="1:7" x14ac:dyDescent="0.25">
      <c r="A126" s="45" t="s">
        <v>16</v>
      </c>
      <c r="B126" s="16">
        <f t="shared" si="30"/>
        <v>6060.606060606061</v>
      </c>
      <c r="C126" s="43">
        <f t="shared" si="32"/>
        <v>252.52525252525254</v>
      </c>
      <c r="D126" s="17">
        <f t="shared" si="33"/>
        <v>23.061666897283338</v>
      </c>
      <c r="E126" s="44">
        <f t="shared" si="31"/>
        <v>6666.666666666667</v>
      </c>
      <c r="F126" s="19">
        <f t="shared" si="34"/>
        <v>277.77777777777777</v>
      </c>
      <c r="G126" s="20">
        <f t="shared" si="35"/>
        <v>25.367833587011667</v>
      </c>
    </row>
    <row r="127" spans="1:7" x14ac:dyDescent="0.25">
      <c r="A127" s="45" t="s">
        <v>17</v>
      </c>
      <c r="B127" s="16">
        <f t="shared" si="30"/>
        <v>6363.636363636364</v>
      </c>
      <c r="C127" s="43">
        <f t="shared" si="32"/>
        <v>265.15151515151518</v>
      </c>
      <c r="D127" s="17">
        <f t="shared" si="33"/>
        <v>24.214750242147506</v>
      </c>
      <c r="E127" s="44">
        <f t="shared" si="31"/>
        <v>4827.5862068965516</v>
      </c>
      <c r="F127" s="19">
        <f t="shared" si="34"/>
        <v>201.14942528735631</v>
      </c>
      <c r="G127" s="20">
        <f t="shared" si="35"/>
        <v>18.36981052852569</v>
      </c>
    </row>
    <row r="128" spans="1:7" x14ac:dyDescent="0.25">
      <c r="A128" s="45" t="s">
        <v>18</v>
      </c>
      <c r="B128" s="16">
        <f t="shared" si="30"/>
        <v>6363.636363636364</v>
      </c>
      <c r="C128" s="43">
        <f t="shared" si="32"/>
        <v>265.15151515151518</v>
      </c>
      <c r="D128" s="17">
        <f t="shared" si="33"/>
        <v>24.214750242147506</v>
      </c>
      <c r="E128" s="44">
        <f t="shared" si="31"/>
        <v>4827.5862068965516</v>
      </c>
      <c r="F128" s="19">
        <f t="shared" si="34"/>
        <v>201.14942528735631</v>
      </c>
      <c r="G128" s="20">
        <f t="shared" si="35"/>
        <v>18.36981052852569</v>
      </c>
    </row>
    <row r="129" spans="1:7" ht="15.75" thickBot="1" x14ac:dyDescent="0.3">
      <c r="A129" s="47" t="s">
        <v>19</v>
      </c>
      <c r="B129" s="50" t="s">
        <v>20</v>
      </c>
      <c r="C129" s="50" t="s">
        <v>20</v>
      </c>
      <c r="D129" s="50" t="s">
        <v>20</v>
      </c>
      <c r="E129" s="50" t="s">
        <v>20</v>
      </c>
      <c r="F129" s="33" t="s">
        <v>20</v>
      </c>
      <c r="G129" s="31" t="s">
        <v>20</v>
      </c>
    </row>
    <row r="131" spans="1:7" ht="18.75" x14ac:dyDescent="0.3">
      <c r="A131" s="1" t="s">
        <v>31</v>
      </c>
      <c r="B131" s="2"/>
    </row>
    <row r="132" spans="1:7" ht="15.75" thickBot="1" x14ac:dyDescent="0.3"/>
    <row r="133" spans="1:7" x14ac:dyDescent="0.25">
      <c r="A133" s="3" t="s">
        <v>0</v>
      </c>
      <c r="B133" s="4" t="s">
        <v>1</v>
      </c>
      <c r="C133" s="5" t="s">
        <v>1</v>
      </c>
      <c r="D133" s="4" t="s">
        <v>2</v>
      </c>
      <c r="E133" s="6" t="s">
        <v>2</v>
      </c>
      <c r="F133" s="6" t="s">
        <v>2</v>
      </c>
      <c r="G133" s="5" t="s">
        <v>2</v>
      </c>
    </row>
    <row r="134" spans="1:7" x14ac:dyDescent="0.25">
      <c r="A134" s="7" t="s">
        <v>3</v>
      </c>
      <c r="B134" s="8" t="s">
        <v>4</v>
      </c>
      <c r="C134" s="9" t="s">
        <v>5</v>
      </c>
      <c r="D134" s="8" t="s">
        <v>4</v>
      </c>
      <c r="E134" s="10" t="s">
        <v>5</v>
      </c>
      <c r="F134" s="10"/>
      <c r="G134" s="9"/>
    </row>
    <row r="135" spans="1:7" ht="15.75" thickBot="1" x14ac:dyDescent="0.3">
      <c r="A135" s="11" t="s">
        <v>6</v>
      </c>
      <c r="B135" s="12" t="s">
        <v>7</v>
      </c>
      <c r="C135" s="13" t="s">
        <v>7</v>
      </c>
      <c r="D135" s="12" t="s">
        <v>7</v>
      </c>
      <c r="E135" s="14" t="s">
        <v>7</v>
      </c>
      <c r="F135" s="14" t="s">
        <v>8</v>
      </c>
      <c r="G135" s="13" t="s">
        <v>9</v>
      </c>
    </row>
    <row r="136" spans="1:7" x14ac:dyDescent="0.25">
      <c r="A136" s="15" t="s">
        <v>10</v>
      </c>
      <c r="B136" s="16">
        <v>9.5000000000000001E-2</v>
      </c>
      <c r="C136" s="17">
        <v>0.12</v>
      </c>
      <c r="D136" s="18">
        <v>0.04</v>
      </c>
      <c r="E136" s="19">
        <v>0.06</v>
      </c>
      <c r="F136" s="19">
        <v>227.5</v>
      </c>
      <c r="G136" s="20">
        <v>350</v>
      </c>
    </row>
    <row r="137" spans="1:7" x14ac:dyDescent="0.25">
      <c r="A137" s="21" t="s">
        <v>11</v>
      </c>
      <c r="B137" s="22">
        <v>0.38</v>
      </c>
      <c r="C137" s="23">
        <v>0.48</v>
      </c>
      <c r="D137" s="24">
        <v>0.16</v>
      </c>
      <c r="E137" s="25">
        <v>0.24</v>
      </c>
      <c r="F137" s="26">
        <v>910</v>
      </c>
      <c r="G137" s="27">
        <v>1400</v>
      </c>
    </row>
    <row r="138" spans="1:7" x14ac:dyDescent="0.25">
      <c r="A138" s="21" t="s">
        <v>12</v>
      </c>
      <c r="B138" s="22">
        <v>0.76</v>
      </c>
      <c r="C138" s="23">
        <v>0.96</v>
      </c>
      <c r="D138" s="24">
        <v>0.32</v>
      </c>
      <c r="E138" s="25">
        <v>0.48</v>
      </c>
      <c r="F138" s="25">
        <v>1820</v>
      </c>
      <c r="G138" s="28">
        <v>2800</v>
      </c>
    </row>
    <row r="139" spans="1:7" x14ac:dyDescent="0.25">
      <c r="A139" s="21" t="s">
        <v>13</v>
      </c>
      <c r="B139" s="22">
        <v>2.5000000000000001E-2</v>
      </c>
      <c r="C139" s="23">
        <v>3.5000000000000003E-2</v>
      </c>
      <c r="D139" s="24">
        <v>0.01</v>
      </c>
      <c r="E139" s="25">
        <v>1.6E-2</v>
      </c>
      <c r="F139" s="25">
        <v>54</v>
      </c>
      <c r="G139" s="28">
        <v>82</v>
      </c>
    </row>
    <row r="140" spans="1:7" x14ac:dyDescent="0.25">
      <c r="A140" s="21" t="s">
        <v>14</v>
      </c>
      <c r="B140" s="22">
        <v>0.56999999999999995</v>
      </c>
      <c r="C140" s="23">
        <v>0.62</v>
      </c>
      <c r="D140" s="24">
        <v>0.24</v>
      </c>
      <c r="E140" s="25">
        <v>0.32</v>
      </c>
      <c r="F140" s="25">
        <v>1325</v>
      </c>
      <c r="G140" s="28">
        <v>2000</v>
      </c>
    </row>
    <row r="141" spans="1:7" x14ac:dyDescent="0.25">
      <c r="A141" s="21" t="s">
        <v>15</v>
      </c>
      <c r="B141" s="22">
        <v>1.1399999999999999</v>
      </c>
      <c r="C141" s="23">
        <v>1.24</v>
      </c>
      <c r="D141" s="24">
        <v>0.48</v>
      </c>
      <c r="E141" s="25">
        <v>0.64</v>
      </c>
      <c r="F141" s="25">
        <v>2650</v>
      </c>
      <c r="G141" s="28">
        <v>4000</v>
      </c>
    </row>
    <row r="142" spans="1:7" x14ac:dyDescent="0.25">
      <c r="A142" s="21" t="s">
        <v>16</v>
      </c>
      <c r="B142" s="22">
        <v>2.2799999999999998</v>
      </c>
      <c r="C142" s="23">
        <v>2.48</v>
      </c>
      <c r="D142" s="24">
        <v>0.96</v>
      </c>
      <c r="E142" s="25">
        <v>1.28</v>
      </c>
      <c r="F142" s="25">
        <v>5300</v>
      </c>
      <c r="G142" s="28">
        <v>8000</v>
      </c>
    </row>
    <row r="143" spans="1:7" x14ac:dyDescent="0.25">
      <c r="A143" s="21" t="s">
        <v>17</v>
      </c>
      <c r="B143" s="22">
        <v>0.19</v>
      </c>
      <c r="C143" s="23">
        <v>0.28999999999999998</v>
      </c>
      <c r="D143" s="24">
        <v>0.08</v>
      </c>
      <c r="E143" s="25">
        <v>0.14499999999999999</v>
      </c>
      <c r="F143" s="25">
        <v>455</v>
      </c>
      <c r="G143" s="28">
        <v>700</v>
      </c>
    </row>
    <row r="144" spans="1:7" x14ac:dyDescent="0.25">
      <c r="A144" s="21" t="s">
        <v>18</v>
      </c>
      <c r="B144" s="22">
        <v>0.76</v>
      </c>
      <c r="C144" s="23">
        <v>1.1599999999999999</v>
      </c>
      <c r="D144" s="24">
        <v>0.32</v>
      </c>
      <c r="E144" s="25">
        <v>0.57999999999999996</v>
      </c>
      <c r="F144" s="25">
        <v>1820</v>
      </c>
      <c r="G144" s="28">
        <v>2800</v>
      </c>
    </row>
    <row r="145" spans="1:7" ht="15.75" thickBot="1" x14ac:dyDescent="0.3">
      <c r="A145" s="29" t="s">
        <v>19</v>
      </c>
      <c r="B145" s="30" t="s">
        <v>20</v>
      </c>
      <c r="C145" s="31" t="s">
        <v>20</v>
      </c>
      <c r="D145" s="30" t="s">
        <v>20</v>
      </c>
      <c r="E145" s="33" t="s">
        <v>20</v>
      </c>
      <c r="F145" s="33" t="s">
        <v>20</v>
      </c>
      <c r="G145" s="31" t="s">
        <v>20</v>
      </c>
    </row>
    <row r="146" spans="1:7" ht="15.75" thickBot="1" x14ac:dyDescent="0.3"/>
    <row r="147" spans="1:7" x14ac:dyDescent="0.25">
      <c r="A147" s="36" t="s">
        <v>21</v>
      </c>
      <c r="B147" s="4" t="s">
        <v>22</v>
      </c>
      <c r="C147" s="6" t="s">
        <v>22</v>
      </c>
      <c r="D147" s="5" t="s">
        <v>22</v>
      </c>
      <c r="E147" s="37" t="s">
        <v>22</v>
      </c>
      <c r="F147" s="6" t="s">
        <v>22</v>
      </c>
      <c r="G147" s="5" t="s">
        <v>22</v>
      </c>
    </row>
    <row r="148" spans="1:7" x14ac:dyDescent="0.25">
      <c r="A148" s="38" t="s">
        <v>3</v>
      </c>
      <c r="B148" s="8" t="s">
        <v>4</v>
      </c>
      <c r="C148" s="10" t="s">
        <v>4</v>
      </c>
      <c r="D148" s="9" t="s">
        <v>4</v>
      </c>
      <c r="E148" s="39" t="s">
        <v>5</v>
      </c>
      <c r="F148" s="10" t="s">
        <v>5</v>
      </c>
      <c r="G148" s="9" t="s">
        <v>5</v>
      </c>
    </row>
    <row r="149" spans="1:7" ht="15.75" thickBot="1" x14ac:dyDescent="0.3">
      <c r="A149" s="40" t="s">
        <v>23</v>
      </c>
      <c r="B149" s="12" t="s">
        <v>24</v>
      </c>
      <c r="C149" s="14" t="s">
        <v>25</v>
      </c>
      <c r="D149" s="13" t="s">
        <v>26</v>
      </c>
      <c r="E149" s="41" t="s">
        <v>24</v>
      </c>
      <c r="F149" s="14" t="s">
        <v>25</v>
      </c>
      <c r="G149" s="13" t="s">
        <v>26</v>
      </c>
    </row>
    <row r="150" spans="1:7" x14ac:dyDescent="0.25">
      <c r="A150" s="42" t="s">
        <v>10</v>
      </c>
      <c r="B150" s="16">
        <f t="shared" ref="B150:B158" si="36">F136/(B136-D136)</f>
        <v>4136.363636363636</v>
      </c>
      <c r="C150" s="43">
        <f>B150/24</f>
        <v>172.34848484848484</v>
      </c>
      <c r="D150" s="17">
        <f>(C150/365)*100</f>
        <v>47.218762972187626</v>
      </c>
      <c r="E150" s="44">
        <f t="shared" ref="E150:E158" si="37">F136/(C136-E136)</f>
        <v>3791.666666666667</v>
      </c>
      <c r="F150" s="19">
        <f>E150/24</f>
        <v>157.98611111111111</v>
      </c>
      <c r="G150" s="20">
        <f>(F150/365)*100</f>
        <v>43.283866057838658</v>
      </c>
    </row>
    <row r="151" spans="1:7" x14ac:dyDescent="0.25">
      <c r="A151" s="45" t="s">
        <v>11</v>
      </c>
      <c r="B151" s="22">
        <f t="shared" si="36"/>
        <v>4136.363636363636</v>
      </c>
      <c r="C151" s="43">
        <f t="shared" ref="C151:C158" si="38">B151/24</f>
        <v>172.34848484848484</v>
      </c>
      <c r="D151" s="17">
        <f t="shared" ref="D151:D158" si="39">(C151/365)*100</f>
        <v>47.218762972187626</v>
      </c>
      <c r="E151" s="46">
        <f t="shared" si="37"/>
        <v>3791.666666666667</v>
      </c>
      <c r="F151" s="19">
        <f t="shared" ref="F151:F158" si="40">E151/24</f>
        <v>157.98611111111111</v>
      </c>
      <c r="G151" s="20">
        <f t="shared" ref="G151:G158" si="41">(F151/365)*100</f>
        <v>43.283866057838658</v>
      </c>
    </row>
    <row r="152" spans="1:7" x14ac:dyDescent="0.25">
      <c r="A152" s="45" t="s">
        <v>12</v>
      </c>
      <c r="B152" s="22">
        <f t="shared" si="36"/>
        <v>4136.363636363636</v>
      </c>
      <c r="C152" s="43">
        <f t="shared" si="38"/>
        <v>172.34848484848484</v>
      </c>
      <c r="D152" s="17">
        <f t="shared" si="39"/>
        <v>47.218762972187626</v>
      </c>
      <c r="E152" s="46">
        <f t="shared" si="37"/>
        <v>3791.666666666667</v>
      </c>
      <c r="F152" s="19">
        <f t="shared" si="40"/>
        <v>157.98611111111111</v>
      </c>
      <c r="G152" s="20">
        <f t="shared" si="41"/>
        <v>43.283866057838658</v>
      </c>
    </row>
    <row r="153" spans="1:7" x14ac:dyDescent="0.25">
      <c r="A153" s="45" t="s">
        <v>13</v>
      </c>
      <c r="B153" s="22">
        <f t="shared" si="36"/>
        <v>3599.9999999999995</v>
      </c>
      <c r="C153" s="43">
        <f t="shared" si="38"/>
        <v>149.99999999999997</v>
      </c>
      <c r="D153" s="17">
        <f t="shared" si="39"/>
        <v>41.095890410958894</v>
      </c>
      <c r="E153" s="46">
        <f t="shared" si="37"/>
        <v>2842.1052631578941</v>
      </c>
      <c r="F153" s="19">
        <f t="shared" si="40"/>
        <v>118.42105263157892</v>
      </c>
      <c r="G153" s="20">
        <f t="shared" si="41"/>
        <v>32.444124008651762</v>
      </c>
    </row>
    <row r="154" spans="1:7" x14ac:dyDescent="0.25">
      <c r="A154" s="45" t="s">
        <v>14</v>
      </c>
      <c r="B154" s="22">
        <f t="shared" si="36"/>
        <v>4015.1515151515155</v>
      </c>
      <c r="C154" s="43">
        <f t="shared" si="38"/>
        <v>167.29797979797982</v>
      </c>
      <c r="D154" s="17">
        <f t="shared" si="39"/>
        <v>45.835062958350633</v>
      </c>
      <c r="E154" s="46">
        <f t="shared" si="37"/>
        <v>4416.666666666667</v>
      </c>
      <c r="F154" s="19">
        <f t="shared" si="40"/>
        <v>184.0277777777778</v>
      </c>
      <c r="G154" s="20">
        <f t="shared" si="41"/>
        <v>50.418569254185698</v>
      </c>
    </row>
    <row r="155" spans="1:7" x14ac:dyDescent="0.25">
      <c r="A155" s="45" t="s">
        <v>15</v>
      </c>
      <c r="B155" s="22">
        <f t="shared" si="36"/>
        <v>4015.1515151515155</v>
      </c>
      <c r="C155" s="43">
        <f t="shared" si="38"/>
        <v>167.29797979797982</v>
      </c>
      <c r="D155" s="17">
        <f t="shared" si="39"/>
        <v>45.835062958350633</v>
      </c>
      <c r="E155" s="46">
        <f t="shared" si="37"/>
        <v>4416.666666666667</v>
      </c>
      <c r="F155" s="19">
        <f t="shared" si="40"/>
        <v>184.0277777777778</v>
      </c>
      <c r="G155" s="20">
        <f t="shared" si="41"/>
        <v>50.418569254185698</v>
      </c>
    </row>
    <row r="156" spans="1:7" x14ac:dyDescent="0.25">
      <c r="A156" s="45" t="s">
        <v>16</v>
      </c>
      <c r="B156" s="22">
        <f t="shared" si="36"/>
        <v>4015.1515151515155</v>
      </c>
      <c r="C156" s="43">
        <f t="shared" si="38"/>
        <v>167.29797979797982</v>
      </c>
      <c r="D156" s="17">
        <f t="shared" si="39"/>
        <v>45.835062958350633</v>
      </c>
      <c r="E156" s="46">
        <f t="shared" si="37"/>
        <v>4416.666666666667</v>
      </c>
      <c r="F156" s="19">
        <f t="shared" si="40"/>
        <v>184.0277777777778</v>
      </c>
      <c r="G156" s="20">
        <f t="shared" si="41"/>
        <v>50.418569254185698</v>
      </c>
    </row>
    <row r="157" spans="1:7" x14ac:dyDescent="0.25">
      <c r="A157" s="45" t="s">
        <v>17</v>
      </c>
      <c r="B157" s="22">
        <f t="shared" si="36"/>
        <v>4136.363636363636</v>
      </c>
      <c r="C157" s="43">
        <f t="shared" si="38"/>
        <v>172.34848484848484</v>
      </c>
      <c r="D157" s="17">
        <f t="shared" si="39"/>
        <v>47.218762972187626</v>
      </c>
      <c r="E157" s="46">
        <f t="shared" si="37"/>
        <v>3137.9310344827591</v>
      </c>
      <c r="F157" s="19">
        <f t="shared" si="40"/>
        <v>130.74712643678163</v>
      </c>
      <c r="G157" s="20">
        <f t="shared" si="41"/>
        <v>35.821130530625105</v>
      </c>
    </row>
    <row r="158" spans="1:7" x14ac:dyDescent="0.25">
      <c r="A158" s="45" t="s">
        <v>18</v>
      </c>
      <c r="B158" s="22">
        <f t="shared" si="36"/>
        <v>4136.363636363636</v>
      </c>
      <c r="C158" s="43">
        <f t="shared" si="38"/>
        <v>172.34848484848484</v>
      </c>
      <c r="D158" s="17">
        <f t="shared" si="39"/>
        <v>47.218762972187626</v>
      </c>
      <c r="E158" s="46">
        <f t="shared" si="37"/>
        <v>3137.9310344827591</v>
      </c>
      <c r="F158" s="19">
        <f t="shared" si="40"/>
        <v>130.74712643678163</v>
      </c>
      <c r="G158" s="20">
        <f t="shared" si="41"/>
        <v>35.821130530625105</v>
      </c>
    </row>
    <row r="159" spans="1:7" ht="15.75" thickBot="1" x14ac:dyDescent="0.3">
      <c r="A159" s="47" t="s">
        <v>19</v>
      </c>
      <c r="B159" s="50" t="s">
        <v>20</v>
      </c>
      <c r="C159" s="50" t="s">
        <v>20</v>
      </c>
      <c r="D159" s="50" t="s">
        <v>20</v>
      </c>
      <c r="E159" s="50" t="s">
        <v>20</v>
      </c>
      <c r="F159" s="33" t="s">
        <v>20</v>
      </c>
      <c r="G159" s="31" t="s">
        <v>20</v>
      </c>
    </row>
    <row r="160" spans="1:7" x14ac:dyDescent="0.25">
      <c r="A160" s="36" t="s">
        <v>21</v>
      </c>
      <c r="B160" s="4" t="s">
        <v>27</v>
      </c>
      <c r="C160" s="4" t="s">
        <v>27</v>
      </c>
      <c r="D160" s="15" t="s">
        <v>27</v>
      </c>
      <c r="E160" s="37" t="s">
        <v>27</v>
      </c>
      <c r="F160" s="4" t="s">
        <v>27</v>
      </c>
      <c r="G160" s="4" t="s">
        <v>27</v>
      </c>
    </row>
    <row r="161" spans="1:7" x14ac:dyDescent="0.25">
      <c r="A161" s="38" t="s">
        <v>3</v>
      </c>
      <c r="B161" s="8" t="s">
        <v>4</v>
      </c>
      <c r="C161" s="10" t="s">
        <v>4</v>
      </c>
      <c r="D161" s="9" t="s">
        <v>4</v>
      </c>
      <c r="E161" s="39" t="s">
        <v>5</v>
      </c>
      <c r="F161" s="10" t="s">
        <v>5</v>
      </c>
      <c r="G161" s="9" t="s">
        <v>5</v>
      </c>
    </row>
    <row r="162" spans="1:7" ht="15.75" thickBot="1" x14ac:dyDescent="0.3">
      <c r="A162" s="40" t="s">
        <v>23</v>
      </c>
      <c r="B162" s="12" t="s">
        <v>24</v>
      </c>
      <c r="C162" s="14" t="s">
        <v>25</v>
      </c>
      <c r="D162" s="13" t="s">
        <v>26</v>
      </c>
      <c r="E162" s="41" t="s">
        <v>24</v>
      </c>
      <c r="F162" s="14" t="s">
        <v>25</v>
      </c>
      <c r="G162" s="13" t="s">
        <v>26</v>
      </c>
    </row>
    <row r="163" spans="1:7" x14ac:dyDescent="0.25">
      <c r="A163" s="42" t="s">
        <v>10</v>
      </c>
      <c r="B163" s="16">
        <f t="shared" ref="B163:B171" si="42">G136/(B136-D136)</f>
        <v>6363.636363636364</v>
      </c>
      <c r="C163" s="43">
        <f>B163/24</f>
        <v>265.15151515151518</v>
      </c>
      <c r="D163" s="17">
        <f>(C163/1095)*100</f>
        <v>24.214750242147506</v>
      </c>
      <c r="E163" s="44">
        <f t="shared" ref="E163:E171" si="43">G136/(C136-E136)</f>
        <v>5833.3333333333339</v>
      </c>
      <c r="F163" s="19">
        <f>E163/24</f>
        <v>243.05555555555557</v>
      </c>
      <c r="G163" s="20">
        <f>(F163/1095)*100</f>
        <v>22.196854388635213</v>
      </c>
    </row>
    <row r="164" spans="1:7" x14ac:dyDescent="0.25">
      <c r="A164" s="45" t="s">
        <v>11</v>
      </c>
      <c r="B164" s="16">
        <f t="shared" si="42"/>
        <v>6363.636363636364</v>
      </c>
      <c r="C164" s="43">
        <f t="shared" ref="C164:C171" si="44">B164/24</f>
        <v>265.15151515151518</v>
      </c>
      <c r="D164" s="17">
        <f t="shared" ref="D164:D171" si="45">(C164/1095)*100</f>
        <v>24.214750242147506</v>
      </c>
      <c r="E164" s="44">
        <f t="shared" si="43"/>
        <v>5833.3333333333339</v>
      </c>
      <c r="F164" s="19">
        <f t="shared" ref="F164:F171" si="46">E164/24</f>
        <v>243.05555555555557</v>
      </c>
      <c r="G164" s="20">
        <f t="shared" ref="G164:G171" si="47">(F164/1095)*100</f>
        <v>22.196854388635213</v>
      </c>
    </row>
    <row r="165" spans="1:7" x14ac:dyDescent="0.25">
      <c r="A165" s="45" t="s">
        <v>12</v>
      </c>
      <c r="B165" s="16">
        <f t="shared" si="42"/>
        <v>6363.636363636364</v>
      </c>
      <c r="C165" s="43">
        <f t="shared" si="44"/>
        <v>265.15151515151518</v>
      </c>
      <c r="D165" s="17">
        <f t="shared" si="45"/>
        <v>24.214750242147506</v>
      </c>
      <c r="E165" s="44">
        <f t="shared" si="43"/>
        <v>5833.3333333333339</v>
      </c>
      <c r="F165" s="19">
        <f t="shared" si="46"/>
        <v>243.05555555555557</v>
      </c>
      <c r="G165" s="20">
        <f t="shared" si="47"/>
        <v>22.196854388635213</v>
      </c>
    </row>
    <row r="166" spans="1:7" x14ac:dyDescent="0.25">
      <c r="A166" s="45" t="s">
        <v>13</v>
      </c>
      <c r="B166" s="16">
        <f t="shared" si="42"/>
        <v>5466.6666666666661</v>
      </c>
      <c r="C166" s="43">
        <f t="shared" si="44"/>
        <v>227.77777777777774</v>
      </c>
      <c r="D166" s="17">
        <f t="shared" si="45"/>
        <v>20.801623541349564</v>
      </c>
      <c r="E166" s="44">
        <f t="shared" si="43"/>
        <v>4315.78947368421</v>
      </c>
      <c r="F166" s="19">
        <f t="shared" si="46"/>
        <v>179.82456140350874</v>
      </c>
      <c r="G166" s="20">
        <f t="shared" si="47"/>
        <v>16.422334374749656</v>
      </c>
    </row>
    <row r="167" spans="1:7" x14ac:dyDescent="0.25">
      <c r="A167" s="45" t="s">
        <v>14</v>
      </c>
      <c r="B167" s="16">
        <f t="shared" si="42"/>
        <v>6060.606060606061</v>
      </c>
      <c r="C167" s="43">
        <f t="shared" si="44"/>
        <v>252.52525252525254</v>
      </c>
      <c r="D167" s="17">
        <f t="shared" si="45"/>
        <v>23.061666897283338</v>
      </c>
      <c r="E167" s="44">
        <f t="shared" si="43"/>
        <v>6666.666666666667</v>
      </c>
      <c r="F167" s="19">
        <f t="shared" si="46"/>
        <v>277.77777777777777</v>
      </c>
      <c r="G167" s="20">
        <f t="shared" si="47"/>
        <v>25.367833587011667</v>
      </c>
    </row>
    <row r="168" spans="1:7" x14ac:dyDescent="0.25">
      <c r="A168" s="45" t="s">
        <v>15</v>
      </c>
      <c r="B168" s="16">
        <f t="shared" si="42"/>
        <v>6060.606060606061</v>
      </c>
      <c r="C168" s="43">
        <f t="shared" si="44"/>
        <v>252.52525252525254</v>
      </c>
      <c r="D168" s="17">
        <f t="shared" si="45"/>
        <v>23.061666897283338</v>
      </c>
      <c r="E168" s="44">
        <f t="shared" si="43"/>
        <v>6666.666666666667</v>
      </c>
      <c r="F168" s="19">
        <f t="shared" si="46"/>
        <v>277.77777777777777</v>
      </c>
      <c r="G168" s="20">
        <f t="shared" si="47"/>
        <v>25.367833587011667</v>
      </c>
    </row>
    <row r="169" spans="1:7" x14ac:dyDescent="0.25">
      <c r="A169" s="45" t="s">
        <v>16</v>
      </c>
      <c r="B169" s="16">
        <f t="shared" si="42"/>
        <v>6060.606060606061</v>
      </c>
      <c r="C169" s="43">
        <f t="shared" si="44"/>
        <v>252.52525252525254</v>
      </c>
      <c r="D169" s="17">
        <f t="shared" si="45"/>
        <v>23.061666897283338</v>
      </c>
      <c r="E169" s="44">
        <f t="shared" si="43"/>
        <v>6666.666666666667</v>
      </c>
      <c r="F169" s="19">
        <f t="shared" si="46"/>
        <v>277.77777777777777</v>
      </c>
      <c r="G169" s="20">
        <f t="shared" si="47"/>
        <v>25.367833587011667</v>
      </c>
    </row>
    <row r="170" spans="1:7" x14ac:dyDescent="0.25">
      <c r="A170" s="45" t="s">
        <v>17</v>
      </c>
      <c r="B170" s="16">
        <f t="shared" si="42"/>
        <v>6363.636363636364</v>
      </c>
      <c r="C170" s="43">
        <f t="shared" si="44"/>
        <v>265.15151515151518</v>
      </c>
      <c r="D170" s="17">
        <f t="shared" si="45"/>
        <v>24.214750242147506</v>
      </c>
      <c r="E170" s="44">
        <f t="shared" si="43"/>
        <v>4827.5862068965516</v>
      </c>
      <c r="F170" s="19">
        <f t="shared" si="46"/>
        <v>201.14942528735631</v>
      </c>
      <c r="G170" s="20">
        <f t="shared" si="47"/>
        <v>18.36981052852569</v>
      </c>
    </row>
    <row r="171" spans="1:7" x14ac:dyDescent="0.25">
      <c r="A171" s="45" t="s">
        <v>18</v>
      </c>
      <c r="B171" s="16">
        <f t="shared" si="42"/>
        <v>6363.636363636364</v>
      </c>
      <c r="C171" s="43">
        <f t="shared" si="44"/>
        <v>265.15151515151518</v>
      </c>
      <c r="D171" s="17">
        <f t="shared" si="45"/>
        <v>24.214750242147506</v>
      </c>
      <c r="E171" s="44">
        <f t="shared" si="43"/>
        <v>4827.5862068965516</v>
      </c>
      <c r="F171" s="19">
        <f t="shared" si="46"/>
        <v>201.14942528735631</v>
      </c>
      <c r="G171" s="20">
        <f t="shared" si="47"/>
        <v>18.36981052852569</v>
      </c>
    </row>
    <row r="172" spans="1:7" ht="15.75" thickBot="1" x14ac:dyDescent="0.3">
      <c r="A172" s="47" t="s">
        <v>19</v>
      </c>
      <c r="B172" s="50" t="s">
        <v>20</v>
      </c>
      <c r="C172" s="50" t="s">
        <v>20</v>
      </c>
      <c r="D172" s="50" t="s">
        <v>20</v>
      </c>
      <c r="E172" s="50" t="s">
        <v>20</v>
      </c>
      <c r="F172" s="33" t="s">
        <v>20</v>
      </c>
      <c r="G172" s="31" t="s">
        <v>20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6"/>
  <sheetViews>
    <sheetView workbookViewId="0">
      <selection activeCell="E30" sqref="A1:E30"/>
    </sheetView>
  </sheetViews>
  <sheetFormatPr defaultRowHeight="15" x14ac:dyDescent="0.25"/>
  <cols>
    <col min="1" max="1" width="35.7109375" customWidth="1"/>
    <col min="2" max="6" width="12.42578125" bestFit="1" customWidth="1"/>
    <col min="7" max="7" width="11.140625" bestFit="1" customWidth="1"/>
    <col min="8" max="9" width="16.42578125" bestFit="1" customWidth="1"/>
  </cols>
  <sheetData>
    <row r="2" spans="1:5" ht="18.75" x14ac:dyDescent="0.3">
      <c r="A2" s="1" t="s">
        <v>32</v>
      </c>
    </row>
    <row r="3" spans="1:5" ht="15.75" thickBot="1" x14ac:dyDescent="0.3"/>
    <row r="4" spans="1:5" x14ac:dyDescent="0.25">
      <c r="A4" s="36" t="s">
        <v>33</v>
      </c>
      <c r="B4" s="4" t="s">
        <v>36</v>
      </c>
      <c r="C4" s="37" t="s">
        <v>37</v>
      </c>
      <c r="D4" s="37" t="s">
        <v>34</v>
      </c>
      <c r="E4" s="4" t="s">
        <v>38</v>
      </c>
    </row>
    <row r="5" spans="1:5" x14ac:dyDescent="0.25">
      <c r="A5" s="38" t="s">
        <v>3</v>
      </c>
      <c r="B5" s="8" t="s">
        <v>4</v>
      </c>
      <c r="C5" s="39" t="s">
        <v>4</v>
      </c>
      <c r="D5" s="39" t="s">
        <v>4</v>
      </c>
      <c r="E5" s="8" t="s">
        <v>4</v>
      </c>
    </row>
    <row r="6" spans="1:5" ht="15.75" thickBot="1" x14ac:dyDescent="0.3">
      <c r="A6" s="40" t="s">
        <v>6</v>
      </c>
      <c r="B6" s="12" t="s">
        <v>7</v>
      </c>
      <c r="C6" s="41" t="s">
        <v>7</v>
      </c>
      <c r="D6" s="41" t="s">
        <v>7</v>
      </c>
      <c r="E6" s="12" t="s">
        <v>7</v>
      </c>
    </row>
    <row r="7" spans="1:5" x14ac:dyDescent="0.25">
      <c r="A7" s="15" t="s">
        <v>10</v>
      </c>
      <c r="B7" s="56">
        <v>8.5000000000000006E-2</v>
      </c>
      <c r="C7" s="16">
        <v>9.5000000000000001E-2</v>
      </c>
      <c r="D7" s="16">
        <v>9.5000000000000001E-2</v>
      </c>
      <c r="E7" s="16">
        <v>9.5000000000000001E-2</v>
      </c>
    </row>
    <row r="8" spans="1:5" x14ac:dyDescent="0.25">
      <c r="A8" s="21" t="s">
        <v>11</v>
      </c>
      <c r="B8" s="57">
        <v>0.34</v>
      </c>
      <c r="C8" s="22">
        <v>0.38</v>
      </c>
      <c r="D8" s="22">
        <v>0.38</v>
      </c>
      <c r="E8" s="22">
        <v>0.38</v>
      </c>
    </row>
    <row r="9" spans="1:5" x14ac:dyDescent="0.25">
      <c r="A9" s="21" t="s">
        <v>12</v>
      </c>
      <c r="B9" s="57">
        <v>0.68</v>
      </c>
      <c r="C9" s="22">
        <v>0.76</v>
      </c>
      <c r="D9" s="22">
        <v>0.76</v>
      </c>
      <c r="E9" s="22">
        <v>0.76</v>
      </c>
    </row>
    <row r="10" spans="1:5" x14ac:dyDescent="0.25">
      <c r="A10" s="21" t="s">
        <v>13</v>
      </c>
      <c r="B10" s="57">
        <v>0.02</v>
      </c>
      <c r="C10" s="22">
        <v>2.5000000000000001E-2</v>
      </c>
      <c r="D10" s="22">
        <v>2.5000000000000001E-2</v>
      </c>
      <c r="E10" s="22">
        <v>2.5000000000000001E-2</v>
      </c>
    </row>
    <row r="11" spans="1:5" x14ac:dyDescent="0.25">
      <c r="A11" s="21" t="s">
        <v>14</v>
      </c>
      <c r="B11" s="57">
        <v>0.5</v>
      </c>
      <c r="C11" s="22">
        <v>0.56999999999999995</v>
      </c>
      <c r="D11" s="22">
        <v>0.56999999999999995</v>
      </c>
      <c r="E11" s="22">
        <v>0.56999999999999995</v>
      </c>
    </row>
    <row r="12" spans="1:5" x14ac:dyDescent="0.25">
      <c r="A12" s="21" t="s">
        <v>15</v>
      </c>
      <c r="B12" s="57">
        <v>1</v>
      </c>
      <c r="C12" s="22">
        <v>1.1399999999999999</v>
      </c>
      <c r="D12" s="22">
        <v>1.1399999999999999</v>
      </c>
      <c r="E12" s="22">
        <v>1.1399999999999999</v>
      </c>
    </row>
    <row r="13" spans="1:5" x14ac:dyDescent="0.25">
      <c r="A13" s="21" t="s">
        <v>16</v>
      </c>
      <c r="B13" s="57">
        <v>2</v>
      </c>
      <c r="C13" s="22">
        <v>2.2799999999999998</v>
      </c>
      <c r="D13" s="22">
        <v>2.2799999999999998</v>
      </c>
      <c r="E13" s="22">
        <v>2.2799999999999998</v>
      </c>
    </row>
    <row r="14" spans="1:5" x14ac:dyDescent="0.25">
      <c r="A14" s="21" t="s">
        <v>17</v>
      </c>
      <c r="B14" s="57">
        <v>0.17</v>
      </c>
      <c r="C14" s="22">
        <v>0.19</v>
      </c>
      <c r="D14" s="22">
        <v>0.19</v>
      </c>
      <c r="E14" s="22">
        <v>0.19</v>
      </c>
    </row>
    <row r="15" spans="1:5" x14ac:dyDescent="0.25">
      <c r="A15" s="21" t="s">
        <v>18</v>
      </c>
      <c r="B15" s="57">
        <v>0.68</v>
      </c>
      <c r="C15" s="22">
        <v>0.76</v>
      </c>
      <c r="D15" s="22">
        <v>0.76</v>
      </c>
      <c r="E15" s="22">
        <v>0.76</v>
      </c>
    </row>
    <row r="16" spans="1:5" ht="15.75" thickBot="1" x14ac:dyDescent="0.3">
      <c r="A16" s="29" t="s">
        <v>19</v>
      </c>
      <c r="B16" s="30">
        <v>1.6</v>
      </c>
      <c r="C16" s="30" t="s">
        <v>20</v>
      </c>
      <c r="D16" s="30" t="s">
        <v>20</v>
      </c>
      <c r="E16" s="30" t="s">
        <v>20</v>
      </c>
    </row>
    <row r="17" spans="1:5" ht="15.75" thickBot="1" x14ac:dyDescent="0.3"/>
    <row r="18" spans="1:5" x14ac:dyDescent="0.25">
      <c r="A18" s="36" t="s">
        <v>33</v>
      </c>
      <c r="B18" s="4" t="s">
        <v>36</v>
      </c>
      <c r="C18" s="37" t="s">
        <v>37</v>
      </c>
      <c r="D18" s="55" t="s">
        <v>34</v>
      </c>
      <c r="E18" s="4" t="s">
        <v>38</v>
      </c>
    </row>
    <row r="19" spans="1:5" x14ac:dyDescent="0.25">
      <c r="A19" s="38" t="s">
        <v>3</v>
      </c>
      <c r="B19" s="9" t="s">
        <v>5</v>
      </c>
      <c r="C19" s="9" t="s">
        <v>5</v>
      </c>
      <c r="D19" s="53" t="s">
        <v>5</v>
      </c>
      <c r="E19" s="9" t="s">
        <v>5</v>
      </c>
    </row>
    <row r="20" spans="1:5" ht="15.75" thickBot="1" x14ac:dyDescent="0.3">
      <c r="A20" s="40" t="s">
        <v>6</v>
      </c>
      <c r="B20" s="13" t="s">
        <v>7</v>
      </c>
      <c r="C20" s="13" t="s">
        <v>7</v>
      </c>
      <c r="D20" s="54" t="s">
        <v>7</v>
      </c>
      <c r="E20" s="13" t="s">
        <v>7</v>
      </c>
    </row>
    <row r="21" spans="1:5" x14ac:dyDescent="0.25">
      <c r="A21" s="15" t="s">
        <v>10</v>
      </c>
      <c r="B21" s="58">
        <v>0.12</v>
      </c>
      <c r="C21" s="17">
        <v>0.13</v>
      </c>
      <c r="D21" s="58">
        <v>0.12</v>
      </c>
      <c r="E21" s="58">
        <v>0.12</v>
      </c>
    </row>
    <row r="22" spans="1:5" x14ac:dyDescent="0.25">
      <c r="A22" s="21" t="s">
        <v>11</v>
      </c>
      <c r="B22" s="59">
        <v>0.48</v>
      </c>
      <c r="C22" s="23">
        <v>0.52</v>
      </c>
      <c r="D22" s="59">
        <v>0.48</v>
      </c>
      <c r="E22" s="59">
        <v>0.48</v>
      </c>
    </row>
    <row r="23" spans="1:5" x14ac:dyDescent="0.25">
      <c r="A23" s="21" t="s">
        <v>12</v>
      </c>
      <c r="B23" s="59">
        <v>0.96</v>
      </c>
      <c r="C23" s="23">
        <v>1.04</v>
      </c>
      <c r="D23" s="59">
        <v>0.96</v>
      </c>
      <c r="E23" s="59">
        <v>0.96</v>
      </c>
    </row>
    <row r="24" spans="1:5" x14ac:dyDescent="0.25">
      <c r="A24" s="21" t="s">
        <v>13</v>
      </c>
      <c r="B24" s="59">
        <v>0.03</v>
      </c>
      <c r="C24" s="23">
        <v>3.5000000000000003E-2</v>
      </c>
      <c r="D24" s="23">
        <v>3.5000000000000003E-2</v>
      </c>
      <c r="E24" s="23">
        <v>3.5000000000000003E-2</v>
      </c>
    </row>
    <row r="25" spans="1:5" x14ac:dyDescent="0.25">
      <c r="A25" s="21" t="s">
        <v>14</v>
      </c>
      <c r="B25" s="59">
        <v>0.62</v>
      </c>
      <c r="C25" s="23">
        <v>0.69</v>
      </c>
      <c r="D25" s="59">
        <v>0.62</v>
      </c>
      <c r="E25" s="59">
        <v>0.62</v>
      </c>
    </row>
    <row r="26" spans="1:5" x14ac:dyDescent="0.25">
      <c r="A26" s="21" t="s">
        <v>15</v>
      </c>
      <c r="B26" s="59">
        <v>1.24</v>
      </c>
      <c r="C26" s="23">
        <v>1.38</v>
      </c>
      <c r="D26" s="59">
        <v>1.24</v>
      </c>
      <c r="E26" s="59">
        <v>1.24</v>
      </c>
    </row>
    <row r="27" spans="1:5" x14ac:dyDescent="0.25">
      <c r="A27" s="21" t="s">
        <v>16</v>
      </c>
      <c r="B27" s="59">
        <v>2.48</v>
      </c>
      <c r="C27" s="23">
        <v>2.76</v>
      </c>
      <c r="D27" s="59">
        <v>2.48</v>
      </c>
      <c r="E27" s="59">
        <v>2.48</v>
      </c>
    </row>
    <row r="28" spans="1:5" x14ac:dyDescent="0.25">
      <c r="A28" s="21" t="s">
        <v>17</v>
      </c>
      <c r="B28" s="59">
        <v>0.28999999999999998</v>
      </c>
      <c r="C28" s="23">
        <v>0.31</v>
      </c>
      <c r="D28" s="59">
        <v>0.28999999999999998</v>
      </c>
      <c r="E28" s="59">
        <v>0.28999999999999998</v>
      </c>
    </row>
    <row r="29" spans="1:5" x14ac:dyDescent="0.25">
      <c r="A29" s="21" t="s">
        <v>18</v>
      </c>
      <c r="B29" s="59">
        <v>1.1599999999999999</v>
      </c>
      <c r="C29" s="23">
        <v>1.24</v>
      </c>
      <c r="D29" s="59">
        <v>1.1599999999999999</v>
      </c>
      <c r="E29" s="59">
        <v>1.1599999999999999</v>
      </c>
    </row>
    <row r="30" spans="1:5" ht="15.75" thickBot="1" x14ac:dyDescent="0.3">
      <c r="A30" s="29" t="s">
        <v>19</v>
      </c>
      <c r="B30" s="31" t="s">
        <v>20</v>
      </c>
      <c r="C30" s="31" t="s">
        <v>20</v>
      </c>
      <c r="D30" s="31" t="s">
        <v>20</v>
      </c>
      <c r="E30" s="31" t="s">
        <v>20</v>
      </c>
    </row>
    <row r="48" spans="1:1" ht="18.75" x14ac:dyDescent="0.3">
      <c r="A48" s="1" t="s">
        <v>35</v>
      </c>
    </row>
    <row r="49" spans="1:5" ht="15.75" thickBot="1" x14ac:dyDescent="0.3"/>
    <row r="50" spans="1:5" x14ac:dyDescent="0.25">
      <c r="A50" s="36" t="s">
        <v>33</v>
      </c>
      <c r="B50" s="4" t="s">
        <v>36</v>
      </c>
      <c r="C50" s="37" t="s">
        <v>37</v>
      </c>
      <c r="D50" s="37" t="s">
        <v>34</v>
      </c>
      <c r="E50" s="4" t="s">
        <v>38</v>
      </c>
    </row>
    <row r="51" spans="1:5" x14ac:dyDescent="0.25">
      <c r="A51" s="38" t="s">
        <v>3</v>
      </c>
      <c r="B51" s="8" t="s">
        <v>4</v>
      </c>
      <c r="C51" s="39" t="s">
        <v>4</v>
      </c>
      <c r="D51" s="39" t="s">
        <v>4</v>
      </c>
      <c r="E51" s="8" t="s">
        <v>4</v>
      </c>
    </row>
    <row r="52" spans="1:5" ht="15.75" thickBot="1" x14ac:dyDescent="0.3">
      <c r="A52" s="40" t="s">
        <v>6</v>
      </c>
      <c r="B52" s="12" t="s">
        <v>7</v>
      </c>
      <c r="C52" s="41" t="s">
        <v>7</v>
      </c>
      <c r="D52" s="41" t="s">
        <v>7</v>
      </c>
      <c r="E52" s="12" t="s">
        <v>7</v>
      </c>
    </row>
    <row r="53" spans="1:5" x14ac:dyDescent="0.25">
      <c r="A53" s="15" t="s">
        <v>10</v>
      </c>
      <c r="B53" s="60">
        <v>0.03</v>
      </c>
      <c r="C53" s="18">
        <v>0.04</v>
      </c>
      <c r="D53" s="18">
        <v>0.04</v>
      </c>
      <c r="E53" s="18">
        <v>0.04</v>
      </c>
    </row>
    <row r="54" spans="1:5" x14ac:dyDescent="0.25">
      <c r="A54" s="21" t="s">
        <v>11</v>
      </c>
      <c r="B54" s="61">
        <v>0.12</v>
      </c>
      <c r="C54" s="24">
        <v>0.16</v>
      </c>
      <c r="D54" s="24">
        <v>0.16</v>
      </c>
      <c r="E54" s="24">
        <v>0.16</v>
      </c>
    </row>
    <row r="55" spans="1:5" x14ac:dyDescent="0.25">
      <c r="A55" s="21" t="s">
        <v>12</v>
      </c>
      <c r="B55" s="61">
        <v>0.24</v>
      </c>
      <c r="C55" s="24">
        <v>0.32</v>
      </c>
      <c r="D55" s="24">
        <v>0.32</v>
      </c>
      <c r="E55" s="24">
        <v>0.32</v>
      </c>
    </row>
    <row r="56" spans="1:5" x14ac:dyDescent="0.25">
      <c r="A56" s="21" t="s">
        <v>13</v>
      </c>
      <c r="B56" s="61">
        <v>7.0000000000000001E-3</v>
      </c>
      <c r="C56" s="24">
        <v>0.01</v>
      </c>
      <c r="D56" s="24">
        <v>0.01</v>
      </c>
      <c r="E56" s="24">
        <v>0.01</v>
      </c>
    </row>
    <row r="57" spans="1:5" x14ac:dyDescent="0.25">
      <c r="A57" s="21" t="s">
        <v>14</v>
      </c>
      <c r="B57" s="61">
        <v>0.17</v>
      </c>
      <c r="C57" s="24">
        <v>0.24</v>
      </c>
      <c r="D57" s="24">
        <v>0.24</v>
      </c>
      <c r="E57" s="24">
        <v>0.24</v>
      </c>
    </row>
    <row r="58" spans="1:5" x14ac:dyDescent="0.25">
      <c r="A58" s="21" t="s">
        <v>15</v>
      </c>
      <c r="B58" s="61">
        <v>0.34</v>
      </c>
      <c r="C58" s="24">
        <v>0.48</v>
      </c>
      <c r="D58" s="24">
        <v>0.48</v>
      </c>
      <c r="E58" s="24">
        <v>0.48</v>
      </c>
    </row>
    <row r="59" spans="1:5" x14ac:dyDescent="0.25">
      <c r="A59" s="21" t="s">
        <v>16</v>
      </c>
      <c r="B59" s="61">
        <v>0.68</v>
      </c>
      <c r="C59" s="24">
        <v>0.96</v>
      </c>
      <c r="D59" s="24">
        <v>0.96</v>
      </c>
      <c r="E59" s="24">
        <v>0.96</v>
      </c>
    </row>
    <row r="60" spans="1:5" x14ac:dyDescent="0.25">
      <c r="A60" s="21" t="s">
        <v>17</v>
      </c>
      <c r="B60" s="61">
        <v>0.06</v>
      </c>
      <c r="C60" s="24">
        <v>0.08</v>
      </c>
      <c r="D60" s="24">
        <v>0.08</v>
      </c>
      <c r="E60" s="24">
        <v>0.08</v>
      </c>
    </row>
    <row r="61" spans="1:5" x14ac:dyDescent="0.25">
      <c r="A61" s="21" t="s">
        <v>18</v>
      </c>
      <c r="B61" s="61">
        <v>0.24</v>
      </c>
      <c r="C61" s="24">
        <v>0.32</v>
      </c>
      <c r="D61" s="24">
        <v>0.32</v>
      </c>
      <c r="E61" s="24">
        <v>0.32</v>
      </c>
    </row>
    <row r="62" spans="1:5" ht="15.75" thickBot="1" x14ac:dyDescent="0.3">
      <c r="A62" s="29" t="s">
        <v>19</v>
      </c>
      <c r="B62" s="32">
        <v>0.56000000000000005</v>
      </c>
      <c r="C62" s="30" t="s">
        <v>20</v>
      </c>
      <c r="D62" s="30" t="s">
        <v>20</v>
      </c>
      <c r="E62" s="30" t="s">
        <v>20</v>
      </c>
    </row>
    <row r="63" spans="1:5" ht="15.75" thickBot="1" x14ac:dyDescent="0.3"/>
    <row r="64" spans="1:5" x14ac:dyDescent="0.25">
      <c r="A64" s="36" t="s">
        <v>33</v>
      </c>
      <c r="B64" s="4" t="s">
        <v>36</v>
      </c>
      <c r="C64" s="37" t="s">
        <v>37</v>
      </c>
      <c r="D64" s="55" t="s">
        <v>34</v>
      </c>
      <c r="E64" s="4" t="s">
        <v>38</v>
      </c>
    </row>
    <row r="65" spans="1:5" x14ac:dyDescent="0.25">
      <c r="A65" s="38" t="s">
        <v>3</v>
      </c>
      <c r="B65" s="9" t="s">
        <v>5</v>
      </c>
      <c r="C65" s="9" t="s">
        <v>5</v>
      </c>
      <c r="D65" s="53" t="s">
        <v>5</v>
      </c>
      <c r="E65" s="9" t="s">
        <v>5</v>
      </c>
    </row>
    <row r="66" spans="1:5" ht="15.75" thickBot="1" x14ac:dyDescent="0.3">
      <c r="A66" s="40" t="s">
        <v>6</v>
      </c>
      <c r="B66" s="13" t="s">
        <v>7</v>
      </c>
      <c r="C66" s="13" t="s">
        <v>7</v>
      </c>
      <c r="D66" s="54" t="s">
        <v>7</v>
      </c>
      <c r="E66" s="13" t="s">
        <v>7</v>
      </c>
    </row>
    <row r="67" spans="1:5" x14ac:dyDescent="0.25">
      <c r="A67" s="15" t="s">
        <v>10</v>
      </c>
      <c r="B67" s="63">
        <v>0.05</v>
      </c>
      <c r="C67" s="19">
        <v>0.06</v>
      </c>
      <c r="D67" s="19">
        <v>0.06</v>
      </c>
      <c r="E67" s="19">
        <v>0.06</v>
      </c>
    </row>
    <row r="68" spans="1:5" x14ac:dyDescent="0.25">
      <c r="A68" s="21" t="s">
        <v>11</v>
      </c>
      <c r="B68" s="62">
        <v>0.2</v>
      </c>
      <c r="C68" s="25">
        <v>0.24</v>
      </c>
      <c r="D68" s="25">
        <v>0.24</v>
      </c>
      <c r="E68" s="25">
        <v>0.24</v>
      </c>
    </row>
    <row r="69" spans="1:5" x14ac:dyDescent="0.25">
      <c r="A69" s="21" t="s">
        <v>12</v>
      </c>
      <c r="B69" s="62">
        <v>0.4</v>
      </c>
      <c r="C69" s="25">
        <v>0.48</v>
      </c>
      <c r="D69" s="25">
        <v>0.48</v>
      </c>
      <c r="E69" s="25">
        <v>0.48</v>
      </c>
    </row>
    <row r="70" spans="1:5" x14ac:dyDescent="0.25">
      <c r="A70" s="21" t="s">
        <v>13</v>
      </c>
      <c r="B70" s="62">
        <v>1.2999999999999999E-2</v>
      </c>
      <c r="C70" s="25">
        <v>1.6E-2</v>
      </c>
      <c r="D70" s="25">
        <v>1.6E-2</v>
      </c>
      <c r="E70" s="25">
        <v>1.6E-2</v>
      </c>
    </row>
    <row r="71" spans="1:5" x14ac:dyDescent="0.25">
      <c r="A71" s="21" t="s">
        <v>14</v>
      </c>
      <c r="B71" s="62">
        <v>0.24</v>
      </c>
      <c r="C71" s="25">
        <v>0.32</v>
      </c>
      <c r="D71" s="25">
        <v>0.32</v>
      </c>
      <c r="E71" s="25">
        <v>0.32</v>
      </c>
    </row>
    <row r="72" spans="1:5" x14ac:dyDescent="0.25">
      <c r="A72" s="21" t="s">
        <v>15</v>
      </c>
      <c r="B72" s="62">
        <v>0.48</v>
      </c>
      <c r="C72" s="25">
        <v>0.64</v>
      </c>
      <c r="D72" s="25">
        <v>0.64</v>
      </c>
      <c r="E72" s="25">
        <v>0.64</v>
      </c>
    </row>
    <row r="73" spans="1:5" x14ac:dyDescent="0.25">
      <c r="A73" s="21" t="s">
        <v>16</v>
      </c>
      <c r="B73" s="62">
        <v>0.96</v>
      </c>
      <c r="C73" s="25">
        <v>1.28</v>
      </c>
      <c r="D73" s="25">
        <v>1.28</v>
      </c>
      <c r="E73" s="25">
        <v>1.28</v>
      </c>
    </row>
    <row r="74" spans="1:5" x14ac:dyDescent="0.25">
      <c r="A74" s="21" t="s">
        <v>17</v>
      </c>
      <c r="B74" s="62">
        <v>0.125</v>
      </c>
      <c r="C74" s="25">
        <v>0.14499999999999999</v>
      </c>
      <c r="D74" s="25">
        <v>0.14499999999999999</v>
      </c>
      <c r="E74" s="25">
        <v>0.14499999999999999</v>
      </c>
    </row>
    <row r="75" spans="1:5" x14ac:dyDescent="0.25">
      <c r="A75" s="21" t="s">
        <v>18</v>
      </c>
      <c r="B75" s="62">
        <v>0.5</v>
      </c>
      <c r="C75" s="25">
        <v>0.57999999999999996</v>
      </c>
      <c r="D75" s="25">
        <v>0.57999999999999996</v>
      </c>
      <c r="E75" s="25">
        <v>0.57999999999999996</v>
      </c>
    </row>
    <row r="76" spans="1:5" ht="15.75" thickBot="1" x14ac:dyDescent="0.3">
      <c r="A76" s="29" t="s">
        <v>19</v>
      </c>
      <c r="B76" s="33" t="s">
        <v>20</v>
      </c>
      <c r="C76" s="33" t="s">
        <v>20</v>
      </c>
      <c r="D76" s="33" t="s">
        <v>20</v>
      </c>
      <c r="E76" s="33" t="s">
        <v>20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7"/>
  <sheetViews>
    <sheetView tabSelected="1" workbookViewId="0">
      <selection activeCell="L57" sqref="L57"/>
    </sheetView>
  </sheetViews>
  <sheetFormatPr defaultRowHeight="15" x14ac:dyDescent="0.25"/>
  <cols>
    <col min="1" max="1" width="38.140625" bestFit="1" customWidth="1"/>
    <col min="2" max="5" width="12.42578125" bestFit="1" customWidth="1"/>
  </cols>
  <sheetData>
    <row r="2" spans="1:5" ht="18.75" x14ac:dyDescent="0.3">
      <c r="A2" s="1" t="s">
        <v>39</v>
      </c>
    </row>
    <row r="3" spans="1:5" ht="18.75" x14ac:dyDescent="0.3">
      <c r="A3" s="1" t="s">
        <v>40</v>
      </c>
    </row>
    <row r="4" spans="1:5" ht="15.75" thickBot="1" x14ac:dyDescent="0.3"/>
    <row r="5" spans="1:5" x14ac:dyDescent="0.25">
      <c r="A5" s="36" t="s">
        <v>33</v>
      </c>
      <c r="B5" s="4" t="s">
        <v>36</v>
      </c>
      <c r="C5" s="6" t="s">
        <v>37</v>
      </c>
      <c r="D5" s="6" t="s">
        <v>34</v>
      </c>
      <c r="E5" s="5" t="s">
        <v>38</v>
      </c>
    </row>
    <row r="6" spans="1:5" x14ac:dyDescent="0.25">
      <c r="A6" s="38" t="s">
        <v>3</v>
      </c>
      <c r="B6" s="8" t="s">
        <v>4</v>
      </c>
      <c r="C6" s="10" t="s">
        <v>4</v>
      </c>
      <c r="D6" s="10" t="s">
        <v>4</v>
      </c>
      <c r="E6" s="9" t="s">
        <v>4</v>
      </c>
    </row>
    <row r="7" spans="1:5" ht="15.75" thickBot="1" x14ac:dyDescent="0.3">
      <c r="A7" s="40" t="s">
        <v>6</v>
      </c>
      <c r="B7" s="64" t="s">
        <v>42</v>
      </c>
      <c r="C7" s="66" t="s">
        <v>42</v>
      </c>
      <c r="D7" s="66" t="s">
        <v>42</v>
      </c>
      <c r="E7" s="65" t="s">
        <v>42</v>
      </c>
    </row>
    <row r="8" spans="1:5" x14ac:dyDescent="0.25">
      <c r="A8" s="52" t="s">
        <v>10</v>
      </c>
      <c r="B8" s="68">
        <v>47.218762972187626</v>
      </c>
      <c r="C8" s="69">
        <v>47.218762972187626</v>
      </c>
      <c r="D8" s="69">
        <v>47.218762972187626</v>
      </c>
      <c r="E8" s="70">
        <v>47.218762972187626</v>
      </c>
    </row>
    <row r="9" spans="1:5" x14ac:dyDescent="0.25">
      <c r="A9" s="45" t="s">
        <v>11</v>
      </c>
      <c r="B9" s="57">
        <v>47.218762972187626</v>
      </c>
      <c r="C9" s="67">
        <v>47.218762972187626</v>
      </c>
      <c r="D9" s="67">
        <v>47.218762972187626</v>
      </c>
      <c r="E9" s="59">
        <v>47.218762972187626</v>
      </c>
    </row>
    <row r="10" spans="1:5" x14ac:dyDescent="0.25">
      <c r="A10" s="45" t="s">
        <v>12</v>
      </c>
      <c r="B10" s="57">
        <v>47.218762972187626</v>
      </c>
      <c r="C10" s="67">
        <v>47.218762972187626</v>
      </c>
      <c r="D10" s="67">
        <v>47.218762972187626</v>
      </c>
      <c r="E10" s="59">
        <v>47.218762972187626</v>
      </c>
    </row>
    <row r="11" spans="1:5" x14ac:dyDescent="0.25">
      <c r="A11" s="45" t="s">
        <v>13</v>
      </c>
      <c r="B11" s="22">
        <v>47.418335089567961</v>
      </c>
      <c r="C11" s="67">
        <v>41.095890410958894</v>
      </c>
      <c r="D11" s="67">
        <v>41.095890410958894</v>
      </c>
      <c r="E11" s="59">
        <v>41.095890410958894</v>
      </c>
    </row>
    <row r="12" spans="1:5" x14ac:dyDescent="0.25">
      <c r="A12" s="45" t="s">
        <v>14</v>
      </c>
      <c r="B12" s="57">
        <v>45.835062958350633</v>
      </c>
      <c r="C12" s="67">
        <v>45.835062958350633</v>
      </c>
      <c r="D12" s="67">
        <v>45.835062958350633</v>
      </c>
      <c r="E12" s="59">
        <v>45.835062958350633</v>
      </c>
    </row>
    <row r="13" spans="1:5" x14ac:dyDescent="0.25">
      <c r="A13" s="45" t="s">
        <v>15</v>
      </c>
      <c r="B13" s="57">
        <v>45.835062958350633</v>
      </c>
      <c r="C13" s="67">
        <v>45.835062958350633</v>
      </c>
      <c r="D13" s="67">
        <v>45.835062958350633</v>
      </c>
      <c r="E13" s="59">
        <v>45.835062958350633</v>
      </c>
    </row>
    <row r="14" spans="1:5" x14ac:dyDescent="0.25">
      <c r="A14" s="45" t="s">
        <v>16</v>
      </c>
      <c r="B14" s="57">
        <v>45.835062958350633</v>
      </c>
      <c r="C14" s="67">
        <v>45.835062958350633</v>
      </c>
      <c r="D14" s="67">
        <v>45.835062958350633</v>
      </c>
      <c r="E14" s="59">
        <v>45.835062958350633</v>
      </c>
    </row>
    <row r="15" spans="1:5" x14ac:dyDescent="0.25">
      <c r="A15" s="45" t="s">
        <v>17</v>
      </c>
      <c r="B15" s="57">
        <v>47.218762972187626</v>
      </c>
      <c r="C15" s="67">
        <v>47.218762972187626</v>
      </c>
      <c r="D15" s="67">
        <v>47.218762972187626</v>
      </c>
      <c r="E15" s="59">
        <v>47.218762972187626</v>
      </c>
    </row>
    <row r="16" spans="1:5" x14ac:dyDescent="0.25">
      <c r="A16" s="45" t="s">
        <v>18</v>
      </c>
      <c r="B16" s="57">
        <v>47.218762972187626</v>
      </c>
      <c r="C16" s="67">
        <v>47.218762972187626</v>
      </c>
      <c r="D16" s="67">
        <v>47.218762972187626</v>
      </c>
      <c r="E16" s="59">
        <v>47.218762972187626</v>
      </c>
    </row>
    <row r="17" spans="1:5" ht="15.75" thickBot="1" x14ac:dyDescent="0.3">
      <c r="A17" s="47" t="s">
        <v>19</v>
      </c>
      <c r="B17" s="73">
        <v>47.089041095890408</v>
      </c>
      <c r="C17" s="33" t="s">
        <v>20</v>
      </c>
      <c r="D17" s="33" t="s">
        <v>20</v>
      </c>
      <c r="E17" s="31" t="s">
        <v>20</v>
      </c>
    </row>
    <row r="18" spans="1:5" ht="15.75" thickBot="1" x14ac:dyDescent="0.3"/>
    <row r="19" spans="1:5" x14ac:dyDescent="0.25">
      <c r="A19" s="36" t="s">
        <v>33</v>
      </c>
      <c r="B19" s="4" t="s">
        <v>36</v>
      </c>
      <c r="C19" s="6" t="s">
        <v>37</v>
      </c>
      <c r="D19" s="6" t="s">
        <v>34</v>
      </c>
      <c r="E19" s="5" t="s">
        <v>38</v>
      </c>
    </row>
    <row r="20" spans="1:5" x14ac:dyDescent="0.25">
      <c r="A20" s="38" t="s">
        <v>3</v>
      </c>
      <c r="B20" s="8" t="s">
        <v>5</v>
      </c>
      <c r="C20" s="10" t="s">
        <v>5</v>
      </c>
      <c r="D20" s="10" t="s">
        <v>5</v>
      </c>
      <c r="E20" s="9" t="s">
        <v>5</v>
      </c>
    </row>
    <row r="21" spans="1:5" ht="15.75" thickBot="1" x14ac:dyDescent="0.3">
      <c r="A21" s="40" t="s">
        <v>6</v>
      </c>
      <c r="B21" s="12" t="s">
        <v>42</v>
      </c>
      <c r="C21" s="14" t="s">
        <v>42</v>
      </c>
      <c r="D21" s="14" t="s">
        <v>42</v>
      </c>
      <c r="E21" s="13" t="s">
        <v>42</v>
      </c>
    </row>
    <row r="22" spans="1:5" x14ac:dyDescent="0.25">
      <c r="A22" s="52" t="s">
        <v>10</v>
      </c>
      <c r="B22" s="60">
        <v>37.100456621004575</v>
      </c>
      <c r="C22" s="63">
        <v>37.100456621004561</v>
      </c>
      <c r="D22" s="19">
        <v>43.283866057838658</v>
      </c>
      <c r="E22" s="20">
        <v>43.283866057838658</v>
      </c>
    </row>
    <row r="23" spans="1:5" x14ac:dyDescent="0.25">
      <c r="A23" s="45" t="s">
        <v>11</v>
      </c>
      <c r="B23" s="61">
        <v>37.100456621004575</v>
      </c>
      <c r="C23" s="62">
        <v>37.100456621004561</v>
      </c>
      <c r="D23" s="25">
        <v>43.283866057838658</v>
      </c>
      <c r="E23" s="28">
        <v>43.283866057838658</v>
      </c>
    </row>
    <row r="24" spans="1:5" x14ac:dyDescent="0.25">
      <c r="A24" s="45" t="s">
        <v>12</v>
      </c>
      <c r="B24" s="61">
        <v>37.100456621004575</v>
      </c>
      <c r="C24" s="62">
        <v>37.100456621004561</v>
      </c>
      <c r="D24" s="25">
        <v>43.283866057838658</v>
      </c>
      <c r="E24" s="28">
        <v>43.283866057838658</v>
      </c>
    </row>
    <row r="25" spans="1:5" x14ac:dyDescent="0.25">
      <c r="A25" s="45" t="s">
        <v>13</v>
      </c>
      <c r="B25" s="24">
        <v>36.261079774375496</v>
      </c>
      <c r="C25" s="62">
        <v>32.444124008651762</v>
      </c>
      <c r="D25" s="62">
        <v>32.444124008651762</v>
      </c>
      <c r="E25" s="71">
        <v>32.444124008651762</v>
      </c>
    </row>
    <row r="26" spans="1:5" x14ac:dyDescent="0.25">
      <c r="A26" s="45" t="s">
        <v>14</v>
      </c>
      <c r="B26" s="61">
        <v>39.804133621725548</v>
      </c>
      <c r="C26" s="25">
        <v>40.879921016907325</v>
      </c>
      <c r="D26" s="25">
        <v>50.418569254185698</v>
      </c>
      <c r="E26" s="28">
        <v>50.418569254185698</v>
      </c>
    </row>
    <row r="27" spans="1:5" x14ac:dyDescent="0.25">
      <c r="A27" s="45" t="s">
        <v>15</v>
      </c>
      <c r="B27" s="61">
        <v>39.804133621725548</v>
      </c>
      <c r="C27" s="25">
        <v>40.879921016907325</v>
      </c>
      <c r="D27" s="25">
        <v>50.418569254185698</v>
      </c>
      <c r="E27" s="28">
        <v>50.418569254185698</v>
      </c>
    </row>
    <row r="28" spans="1:5" x14ac:dyDescent="0.25">
      <c r="A28" s="45" t="s">
        <v>16</v>
      </c>
      <c r="B28" s="61">
        <v>39.804133621725548</v>
      </c>
      <c r="C28" s="25">
        <v>40.879921016907325</v>
      </c>
      <c r="D28" s="25">
        <v>50.418569254185698</v>
      </c>
      <c r="E28" s="28">
        <v>50.418569254185698</v>
      </c>
    </row>
    <row r="29" spans="1:5" x14ac:dyDescent="0.25">
      <c r="A29" s="45" t="s">
        <v>17</v>
      </c>
      <c r="B29" s="61">
        <v>31.479175314791757</v>
      </c>
      <c r="C29" s="62">
        <v>31.479175314791753</v>
      </c>
      <c r="D29" s="25">
        <v>35.821130530625105</v>
      </c>
      <c r="E29" s="28">
        <v>35.821130530625105</v>
      </c>
    </row>
    <row r="30" spans="1:5" x14ac:dyDescent="0.25">
      <c r="A30" s="45" t="s">
        <v>18</v>
      </c>
      <c r="B30" s="61">
        <v>31.479175314791757</v>
      </c>
      <c r="C30" s="62">
        <v>31.479175314791753</v>
      </c>
      <c r="D30" s="25">
        <v>35.821130530625105</v>
      </c>
      <c r="E30" s="28">
        <v>35.821130530625105</v>
      </c>
    </row>
    <row r="31" spans="1:5" ht="15.75" thickBot="1" x14ac:dyDescent="0.3">
      <c r="A31" s="47" t="s">
        <v>19</v>
      </c>
      <c r="B31" s="30" t="s">
        <v>20</v>
      </c>
      <c r="C31" s="33" t="s">
        <v>20</v>
      </c>
      <c r="D31" s="33" t="s">
        <v>20</v>
      </c>
      <c r="E31" s="31" t="s">
        <v>20</v>
      </c>
    </row>
    <row r="48" spans="1:1" ht="18.75" x14ac:dyDescent="0.3">
      <c r="A48" s="1" t="s">
        <v>39</v>
      </c>
    </row>
    <row r="49" spans="1:5" ht="18.75" x14ac:dyDescent="0.3">
      <c r="A49" s="1" t="s">
        <v>41</v>
      </c>
    </row>
    <row r="50" spans="1:5" ht="15.75" thickBot="1" x14ac:dyDescent="0.3"/>
    <row r="51" spans="1:5" x14ac:dyDescent="0.25">
      <c r="A51" s="36" t="s">
        <v>33</v>
      </c>
      <c r="B51" s="4" t="s">
        <v>36</v>
      </c>
      <c r="C51" s="6" t="s">
        <v>37</v>
      </c>
      <c r="D51" s="6" t="s">
        <v>34</v>
      </c>
      <c r="E51" s="5" t="s">
        <v>38</v>
      </c>
    </row>
    <row r="52" spans="1:5" x14ac:dyDescent="0.25">
      <c r="A52" s="38" t="s">
        <v>3</v>
      </c>
      <c r="B52" s="8" t="s">
        <v>4</v>
      </c>
      <c r="C52" s="10" t="s">
        <v>4</v>
      </c>
      <c r="D52" s="10" t="s">
        <v>4</v>
      </c>
      <c r="E52" s="9" t="s">
        <v>4</v>
      </c>
    </row>
    <row r="53" spans="1:5" ht="15.75" thickBot="1" x14ac:dyDescent="0.3">
      <c r="A53" s="40" t="s">
        <v>6</v>
      </c>
      <c r="B53" s="12" t="s">
        <v>42</v>
      </c>
      <c r="C53" s="14" t="s">
        <v>42</v>
      </c>
      <c r="D53" s="14" t="s">
        <v>42</v>
      </c>
      <c r="E53" s="13" t="s">
        <v>42</v>
      </c>
    </row>
    <row r="54" spans="1:5" x14ac:dyDescent="0.25">
      <c r="A54" s="52" t="s">
        <v>10</v>
      </c>
      <c r="B54" s="60">
        <v>24.214750242147502</v>
      </c>
      <c r="C54" s="72">
        <v>24.214750242147506</v>
      </c>
      <c r="D54" s="72">
        <v>24.214750242147506</v>
      </c>
      <c r="E54" s="58">
        <v>24.214750242147506</v>
      </c>
    </row>
    <row r="55" spans="1:5" x14ac:dyDescent="0.25">
      <c r="A55" s="45" t="s">
        <v>11</v>
      </c>
      <c r="B55" s="61">
        <v>24.214750242147502</v>
      </c>
      <c r="C55" s="67">
        <v>24.214750242147506</v>
      </c>
      <c r="D55" s="67">
        <v>24.214750242147506</v>
      </c>
      <c r="E55" s="59">
        <v>24.214750242147506</v>
      </c>
    </row>
    <row r="56" spans="1:5" x14ac:dyDescent="0.25">
      <c r="A56" s="45" t="s">
        <v>12</v>
      </c>
      <c r="B56" s="61">
        <v>24.214750242147502</v>
      </c>
      <c r="C56" s="67">
        <v>24.214750242147506</v>
      </c>
      <c r="D56" s="67">
        <v>24.214750242147506</v>
      </c>
      <c r="E56" s="59">
        <v>24.214750242147506</v>
      </c>
    </row>
    <row r="57" spans="1:5" x14ac:dyDescent="0.25">
      <c r="A57" s="45" t="s">
        <v>13</v>
      </c>
      <c r="B57" s="24">
        <v>24.001873316941804</v>
      </c>
      <c r="C57" s="67">
        <v>20.801623541349564</v>
      </c>
      <c r="D57" s="67">
        <v>20.801623541349564</v>
      </c>
      <c r="E57" s="59">
        <v>20.801623541349564</v>
      </c>
    </row>
    <row r="58" spans="1:5" x14ac:dyDescent="0.25">
      <c r="A58" s="45" t="s">
        <v>14</v>
      </c>
      <c r="B58" s="61">
        <v>23.061666897283338</v>
      </c>
      <c r="C58" s="67">
        <v>23.061666897283338</v>
      </c>
      <c r="D58" s="67">
        <v>23.061666897283338</v>
      </c>
      <c r="E58" s="59">
        <v>23.061666897283338</v>
      </c>
    </row>
    <row r="59" spans="1:5" x14ac:dyDescent="0.25">
      <c r="A59" s="45" t="s">
        <v>15</v>
      </c>
      <c r="B59" s="61">
        <v>23.061666897283338</v>
      </c>
      <c r="C59" s="67">
        <v>23.061666897283338</v>
      </c>
      <c r="D59" s="67">
        <v>23.061666897283338</v>
      </c>
      <c r="E59" s="59">
        <v>23.061666897283338</v>
      </c>
    </row>
    <row r="60" spans="1:5" x14ac:dyDescent="0.25">
      <c r="A60" s="45" t="s">
        <v>16</v>
      </c>
      <c r="B60" s="61">
        <v>23.061666897283338</v>
      </c>
      <c r="C60" s="67">
        <v>23.061666897283338</v>
      </c>
      <c r="D60" s="67">
        <v>23.061666897283338</v>
      </c>
      <c r="E60" s="59">
        <v>23.061666897283338</v>
      </c>
    </row>
    <row r="61" spans="1:5" x14ac:dyDescent="0.25">
      <c r="A61" s="45" t="s">
        <v>17</v>
      </c>
      <c r="B61" s="61">
        <v>24.214750242147502</v>
      </c>
      <c r="C61" s="67">
        <v>24.214750242147506</v>
      </c>
      <c r="D61" s="67">
        <v>24.214750242147506</v>
      </c>
      <c r="E61" s="59">
        <v>24.214750242147506</v>
      </c>
    </row>
    <row r="62" spans="1:5" x14ac:dyDescent="0.25">
      <c r="A62" s="45" t="s">
        <v>18</v>
      </c>
      <c r="B62" s="61">
        <v>24.214750242147502</v>
      </c>
      <c r="C62" s="67">
        <v>24.214750242147506</v>
      </c>
      <c r="D62" s="67">
        <v>24.214750242147506</v>
      </c>
      <c r="E62" s="59">
        <v>24.214750242147506</v>
      </c>
    </row>
    <row r="63" spans="1:5" ht="15.75" thickBot="1" x14ac:dyDescent="0.3">
      <c r="A63" s="47" t="s">
        <v>19</v>
      </c>
      <c r="B63" s="73">
        <v>24.111637981500991</v>
      </c>
      <c r="C63" s="33" t="s">
        <v>20</v>
      </c>
      <c r="D63" s="33" t="s">
        <v>20</v>
      </c>
      <c r="E63" s="31" t="s">
        <v>20</v>
      </c>
    </row>
    <row r="64" spans="1:5" ht="15.75" thickBot="1" x14ac:dyDescent="0.3"/>
    <row r="65" spans="1:5" x14ac:dyDescent="0.25">
      <c r="A65" s="36" t="s">
        <v>33</v>
      </c>
      <c r="B65" s="4" t="s">
        <v>36</v>
      </c>
      <c r="C65" s="6" t="s">
        <v>37</v>
      </c>
      <c r="D65" s="6" t="s">
        <v>34</v>
      </c>
      <c r="E65" s="5" t="s">
        <v>38</v>
      </c>
    </row>
    <row r="66" spans="1:5" x14ac:dyDescent="0.25">
      <c r="A66" s="38" t="s">
        <v>3</v>
      </c>
      <c r="B66" s="8" t="s">
        <v>5</v>
      </c>
      <c r="C66" s="10" t="s">
        <v>5</v>
      </c>
      <c r="D66" s="10" t="s">
        <v>5</v>
      </c>
      <c r="E66" s="9" t="s">
        <v>5</v>
      </c>
    </row>
    <row r="67" spans="1:5" ht="15.75" thickBot="1" x14ac:dyDescent="0.3">
      <c r="A67" s="40" t="s">
        <v>6</v>
      </c>
      <c r="B67" s="12" t="s">
        <v>42</v>
      </c>
      <c r="C67" s="14" t="s">
        <v>42</v>
      </c>
      <c r="D67" s="14" t="s">
        <v>42</v>
      </c>
      <c r="E67" s="13" t="s">
        <v>42</v>
      </c>
    </row>
    <row r="68" spans="1:5" x14ac:dyDescent="0.25">
      <c r="A68" s="52" t="s">
        <v>10</v>
      </c>
      <c r="B68" s="60">
        <v>19.025875190258756</v>
      </c>
      <c r="C68" s="63">
        <v>19.025875190258748</v>
      </c>
      <c r="D68" s="19">
        <v>22.196854388635213</v>
      </c>
      <c r="E68" s="20">
        <v>22.196854388635213</v>
      </c>
    </row>
    <row r="69" spans="1:5" x14ac:dyDescent="0.25">
      <c r="A69" s="45" t="s">
        <v>11</v>
      </c>
      <c r="B69" s="61">
        <v>19.025875190258756</v>
      </c>
      <c r="C69" s="62">
        <v>19.025875190258748</v>
      </c>
      <c r="D69" s="25">
        <v>22.196854388635213</v>
      </c>
      <c r="E69" s="28">
        <v>22.196854388635213</v>
      </c>
    </row>
    <row r="70" spans="1:5" x14ac:dyDescent="0.25">
      <c r="A70" s="45" t="s">
        <v>12</v>
      </c>
      <c r="B70" s="61">
        <v>19.025875190258756</v>
      </c>
      <c r="C70" s="62">
        <v>19.025875190258748</v>
      </c>
      <c r="D70" s="25">
        <v>22.196854388635213</v>
      </c>
      <c r="E70" s="28">
        <v>22.196854388635213</v>
      </c>
    </row>
    <row r="71" spans="1:5" x14ac:dyDescent="0.25">
      <c r="A71" s="45" t="s">
        <v>13</v>
      </c>
      <c r="B71" s="24">
        <v>18.354373712955503</v>
      </c>
      <c r="C71" s="62">
        <v>16.422334374749656</v>
      </c>
      <c r="D71" s="62">
        <v>16.422334374749656</v>
      </c>
      <c r="E71" s="71">
        <v>16.422334374749656</v>
      </c>
    </row>
    <row r="72" spans="1:5" x14ac:dyDescent="0.25">
      <c r="A72" s="45" t="s">
        <v>14</v>
      </c>
      <c r="B72" s="61">
        <v>20.027237042377632</v>
      </c>
      <c r="C72" s="62">
        <v>20.568513719198652</v>
      </c>
      <c r="D72" s="25">
        <v>25.367833587011667</v>
      </c>
      <c r="E72" s="28">
        <v>25.367833587011667</v>
      </c>
    </row>
    <row r="73" spans="1:5" x14ac:dyDescent="0.25">
      <c r="A73" s="45" t="s">
        <v>15</v>
      </c>
      <c r="B73" s="61">
        <v>20.027237042377632</v>
      </c>
      <c r="C73" s="62">
        <v>20.568513719198652</v>
      </c>
      <c r="D73" s="25">
        <v>25.367833587011667</v>
      </c>
      <c r="E73" s="28">
        <v>25.367833587011667</v>
      </c>
    </row>
    <row r="74" spans="1:5" x14ac:dyDescent="0.25">
      <c r="A74" s="45" t="s">
        <v>16</v>
      </c>
      <c r="B74" s="61">
        <v>20.027237042377632</v>
      </c>
      <c r="C74" s="62">
        <v>20.568513719198652</v>
      </c>
      <c r="D74" s="25">
        <v>25.367833587011667</v>
      </c>
      <c r="E74" s="28">
        <v>25.367833587011667</v>
      </c>
    </row>
    <row r="75" spans="1:5" x14ac:dyDescent="0.25">
      <c r="A75" s="45" t="s">
        <v>17</v>
      </c>
      <c r="B75" s="61">
        <v>16.143166828098337</v>
      </c>
      <c r="C75" s="62">
        <v>16.143166828098334</v>
      </c>
      <c r="D75" s="25">
        <v>18.36981052852569</v>
      </c>
      <c r="E75" s="28">
        <v>18.36981052852569</v>
      </c>
    </row>
    <row r="76" spans="1:5" x14ac:dyDescent="0.25">
      <c r="A76" s="45" t="s">
        <v>18</v>
      </c>
      <c r="B76" s="61">
        <v>16.143166828098337</v>
      </c>
      <c r="C76" s="62">
        <v>16.143166828098334</v>
      </c>
      <c r="D76" s="25">
        <v>18.36981052852569</v>
      </c>
      <c r="E76" s="28">
        <v>18.36981052852569</v>
      </c>
    </row>
    <row r="77" spans="1:5" ht="15.75" thickBot="1" x14ac:dyDescent="0.3">
      <c r="A77" s="47" t="s">
        <v>19</v>
      </c>
      <c r="B77" s="30" t="s">
        <v>20</v>
      </c>
      <c r="C77" s="33" t="s">
        <v>20</v>
      </c>
      <c r="D77" s="33" t="s">
        <v>20</v>
      </c>
      <c r="E77" s="31" t="s">
        <v>20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kurt</dc:creator>
  <cp:lastModifiedBy>kurt</cp:lastModifiedBy>
  <cp:lastPrinted>2010-10-14T14:28:12Z</cp:lastPrinted>
  <dcterms:created xsi:type="dcterms:W3CDTF">2010-10-14T11:59:18Z</dcterms:created>
  <dcterms:modified xsi:type="dcterms:W3CDTF">2010-10-14T14:30:50Z</dcterms:modified>
</cp:coreProperties>
</file>